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5480" windowHeight="11640" firstSheet="1" activeTab="2"/>
  </bookViews>
  <sheets>
    <sheet name="10Year Plan-V09-Sep-2009" sheetId="4" r:id="rId1"/>
    <sheet name="New Data Input_ILC" sheetId="8" r:id="rId2"/>
    <sheet name="New Data Input_SRF" sheetId="6" r:id="rId3"/>
    <sheet name="Old Tier 2 Input" sheetId="1" r:id="rId4"/>
    <sheet name="Old Project X Tier 1 Input" sheetId="2" r:id="rId5"/>
    <sheet name="Functional Definitions" sheetId="7" r:id="rId6"/>
  </sheets>
  <definedNames>
    <definedName name="_xlnm.Print_Titles" localSheetId="5">'Functional Definitions'!$1:$2</definedName>
    <definedName name="_xlnm.Print_Titles" localSheetId="1">'New Data Input_ILC'!$1:$2</definedName>
    <definedName name="_xlnm.Print_Titles" localSheetId="2">'New Data Input_SRF'!$1:$2</definedName>
  </definedNames>
  <calcPr calcId="125725"/>
</workbook>
</file>

<file path=xl/calcChain.xml><?xml version="1.0" encoding="utf-8"?>
<calcChain xmlns="http://schemas.openxmlformats.org/spreadsheetml/2006/main">
  <c r="F40" i="6"/>
  <c r="F45"/>
  <c r="F41"/>
  <c r="F97"/>
  <c r="BB132" i="1" l="1"/>
  <c r="W130" i="8" l="1"/>
  <c r="O134" s="1"/>
  <c r="V130"/>
  <c r="N134" s="1"/>
  <c r="U130"/>
  <c r="M134" s="1"/>
  <c r="T130"/>
  <c r="L134" s="1"/>
  <c r="S130"/>
  <c r="K134" s="1"/>
  <c r="R130"/>
  <c r="J134" s="1"/>
  <c r="Q130"/>
  <c r="P130"/>
  <c r="I134" s="1"/>
  <c r="O130"/>
  <c r="N130"/>
  <c r="H134" s="1"/>
  <c r="M130"/>
  <c r="L130"/>
  <c r="K130"/>
  <c r="J130"/>
  <c r="G134" s="1"/>
  <c r="I130"/>
  <c r="H130"/>
  <c r="G130"/>
  <c r="F130"/>
  <c r="F134" s="1"/>
  <c r="E130"/>
  <c r="E134" s="1"/>
  <c r="F130" i="6"/>
  <c r="G130"/>
  <c r="H130"/>
  <c r="I130"/>
  <c r="J130"/>
  <c r="K130"/>
  <c r="L130"/>
  <c r="M130"/>
  <c r="N130"/>
  <c r="O130"/>
  <c r="P130"/>
  <c r="Q130"/>
  <c r="R130"/>
  <c r="J134" s="1"/>
  <c r="S130"/>
  <c r="K134" s="1"/>
  <c r="T130"/>
  <c r="L134" s="1"/>
  <c r="U130"/>
  <c r="M134" s="1"/>
  <c r="V130"/>
  <c r="N134" s="1"/>
  <c r="W130"/>
  <c r="O134" s="1"/>
  <c r="E130"/>
  <c r="E134" s="1"/>
  <c r="E21" i="2"/>
  <c r="F21"/>
  <c r="G21"/>
  <c r="H21"/>
  <c r="I21"/>
  <c r="J21"/>
  <c r="D21"/>
  <c r="I134" i="6" l="1"/>
  <c r="H134"/>
  <c r="G134"/>
  <c r="F134"/>
</calcChain>
</file>

<file path=xl/comments1.xml><?xml version="1.0" encoding="utf-8"?>
<comments xmlns="http://schemas.openxmlformats.org/spreadsheetml/2006/main">
  <authors>
    <author>Dean Hoffer</author>
  </authors>
  <commentList>
    <comment ref="B43" authorId="0">
      <text>
        <r>
          <rPr>
            <b/>
            <sz val="8"/>
            <color indexed="81"/>
            <rFont val="Tahoma"/>
            <family val="2"/>
          </rPr>
          <t xml:space="preserve">Central Computing
Computer Networking
DAQ/Online/R&amp;D
Technical Facilities
Engineering Support
TV System Support
Travel for Conferences
U.S. Particle School Office
Conference/Workshop Support
</t>
        </r>
        <r>
          <rPr>
            <sz val="8"/>
            <color indexed="81"/>
            <rFont val="Tahoma"/>
            <family val="2"/>
          </rPr>
          <t xml:space="preserve">
</t>
        </r>
      </text>
    </comment>
    <comment ref="B44" authorId="0">
      <text>
        <r>
          <rPr>
            <b/>
            <sz val="8"/>
            <color indexed="81"/>
            <rFont val="Tahoma"/>
            <family val="2"/>
          </rPr>
          <t>Neutron Therapy
Work for Others</t>
        </r>
        <r>
          <rPr>
            <sz val="8"/>
            <color indexed="81"/>
            <rFont val="Tahoma"/>
            <family val="2"/>
          </rPr>
          <t xml:space="preserve">
</t>
        </r>
      </text>
    </comment>
    <comment ref="B45" authorId="0">
      <text>
        <r>
          <rPr>
            <b/>
            <sz val="8"/>
            <color indexed="81"/>
            <rFont val="Tahoma"/>
            <family val="2"/>
          </rPr>
          <t xml:space="preserve">Buildings/Facilities
</t>
        </r>
        <r>
          <rPr>
            <sz val="8"/>
            <color indexed="81"/>
            <rFont val="Tahoma"/>
            <family val="2"/>
          </rPr>
          <t xml:space="preserve">
</t>
        </r>
      </text>
    </comment>
    <comment ref="B46" authorId="0">
      <text>
        <r>
          <rPr>
            <b/>
            <sz val="8"/>
            <color indexed="81"/>
            <rFont val="Tahoma"/>
            <family val="2"/>
          </rPr>
          <t xml:space="preserve">Management/Supervision
General Purpose Equipment and Support
Computing Support/Information Systems
Training and Education
</t>
        </r>
      </text>
    </comment>
    <comment ref="B47" authorId="0">
      <text>
        <r>
          <rPr>
            <b/>
            <sz val="8"/>
            <color indexed="81"/>
            <rFont val="Tahoma"/>
            <family val="2"/>
          </rPr>
          <t>Management/Supervision
Human Resources
Visual Media Services
Information Resources
Internal Audit
Inventory Management
Workshops/Meetings/Special Function
Public Affairs
Computing Support/Information Systems
T&amp;M Management
Travel
Buildings and Facilities
Roads and Grounds
Training/Education
ES&amp;H
Accommodations
Cafeteria</t>
        </r>
      </text>
    </comment>
  </commentList>
</comments>
</file>

<file path=xl/sharedStrings.xml><?xml version="1.0" encoding="utf-8"?>
<sst xmlns="http://schemas.openxmlformats.org/spreadsheetml/2006/main" count="1598" uniqueCount="708">
  <si>
    <t>Project/Program Name</t>
  </si>
  <si>
    <t>CMS Phase 1 Upgrade Construction</t>
  </si>
  <si>
    <t>CMS Phase 2 Upgrade Construction</t>
  </si>
  <si>
    <t>DUSEL Beamline</t>
  </si>
  <si>
    <t>DUSEL Detector</t>
  </si>
  <si>
    <t>HINS</t>
  </si>
  <si>
    <t>ILC Accelerator</t>
  </si>
  <si>
    <t>MicroBooNE</t>
  </si>
  <si>
    <t>Mu2e</t>
  </si>
  <si>
    <t>Project X</t>
  </si>
  <si>
    <t>SRF / ILCTA-NML</t>
  </si>
  <si>
    <t>Functional Discipline</t>
  </si>
  <si>
    <t>Functional Category - Tier 1</t>
  </si>
  <si>
    <t>Functional Role - Tier2</t>
  </si>
  <si>
    <t xml:space="preserve">Administration </t>
  </si>
  <si>
    <t>Communications</t>
  </si>
  <si>
    <t>Media Services</t>
  </si>
  <si>
    <t>Public Relations</t>
  </si>
  <si>
    <t>Finance</t>
  </si>
  <si>
    <t>Accounting-Accountant</t>
  </si>
  <si>
    <t>Accounting-Clerical</t>
  </si>
  <si>
    <t>Operations Finance</t>
  </si>
  <si>
    <t>Human Resources</t>
  </si>
  <si>
    <t>Benefits</t>
  </si>
  <si>
    <t>Compensation</t>
  </si>
  <si>
    <t>Early Childhood Education</t>
  </si>
  <si>
    <t>Education</t>
  </si>
  <si>
    <t>Employee/Labor Relations</t>
  </si>
  <si>
    <t>Equal Opportunity</t>
  </si>
  <si>
    <t>HRIS</t>
  </si>
  <si>
    <t>Human Resources Generalist</t>
  </si>
  <si>
    <t>International Human Resources</t>
  </si>
  <si>
    <t>Recruitment</t>
  </si>
  <si>
    <t>Other Administration</t>
  </si>
  <si>
    <t>Administrative Support</t>
  </si>
  <si>
    <t>Audit</t>
  </si>
  <si>
    <t>Executive Direction</t>
  </si>
  <si>
    <t>General Administrative</t>
  </si>
  <si>
    <t>Legal</t>
  </si>
  <si>
    <t>Library</t>
  </si>
  <si>
    <t>Training</t>
  </si>
  <si>
    <t>Travel</t>
  </si>
  <si>
    <t>Procurement</t>
  </si>
  <si>
    <t>Project Management</t>
  </si>
  <si>
    <t>Project Controls</t>
  </si>
  <si>
    <t>Project Finance</t>
  </si>
  <si>
    <t>Project Manager</t>
  </si>
  <si>
    <t>Project Support</t>
  </si>
  <si>
    <t>Engineer</t>
  </si>
  <si>
    <t>Civil Engineer</t>
  </si>
  <si>
    <t>CFS Design Engineer</t>
  </si>
  <si>
    <t>CFS Operations Engineer</t>
  </si>
  <si>
    <t>CFS Technical Manager</t>
  </si>
  <si>
    <t>Electrical Engineer</t>
  </si>
  <si>
    <t>ASIC Design Engineer</t>
  </si>
  <si>
    <t>Control System Engineer</t>
  </si>
  <si>
    <t>Electrical Design Engineer</t>
  </si>
  <si>
    <t>Electrical Technical Manager</t>
  </si>
  <si>
    <t>Electronics Design Engineer</t>
  </si>
  <si>
    <t>Interlock Engineer</t>
  </si>
  <si>
    <t>RF Design Engineer</t>
  </si>
  <si>
    <t>Mechanical Engineer</t>
  </si>
  <si>
    <t>Cryogenics Engineer</t>
  </si>
  <si>
    <t>Magnet Design Engineer</t>
  </si>
  <si>
    <t>Materials Engineer</t>
  </si>
  <si>
    <t>Mechanical Analysis Engineer</t>
  </si>
  <si>
    <t>Mechanical Design Engineer</t>
  </si>
  <si>
    <t>Mechanical Technical Manager</t>
  </si>
  <si>
    <t>Process/Controls Engineer</t>
  </si>
  <si>
    <t>ES&amp;H</t>
  </si>
  <si>
    <t>Construction Safety</t>
  </si>
  <si>
    <t xml:space="preserve">Electrical Safety </t>
  </si>
  <si>
    <t>Emergency Planner</t>
  </si>
  <si>
    <t xml:space="preserve">Environmental </t>
  </si>
  <si>
    <t>General ES&amp;H</t>
  </si>
  <si>
    <t>Industrial Hygienist</t>
  </si>
  <si>
    <t>Laboratory Analysis</t>
  </si>
  <si>
    <t xml:space="preserve">Occupational Medicine Nurse </t>
  </si>
  <si>
    <t>Occupational Medicine Physician</t>
  </si>
  <si>
    <t xml:space="preserve">Radiation Protection </t>
  </si>
  <si>
    <t xml:space="preserve">Safety </t>
  </si>
  <si>
    <t xml:space="preserve">Waste Management </t>
  </si>
  <si>
    <t>Facilities Mgmt</t>
  </si>
  <si>
    <t>Facilities Management</t>
  </si>
  <si>
    <t>Building Services</t>
  </si>
  <si>
    <t>Business Administration</t>
  </si>
  <si>
    <t>Carpenter</t>
  </si>
  <si>
    <t>Communications/Dispatcher</t>
  </si>
  <si>
    <t>Construction Coordinator</t>
  </si>
  <si>
    <t>Driver</t>
  </si>
  <si>
    <t>Facilities Mgmt.</t>
  </si>
  <si>
    <t>Firefighter</t>
  </si>
  <si>
    <t>Groundskeeping</t>
  </si>
  <si>
    <t>Housing/ Accommodations</t>
  </si>
  <si>
    <t>Logistics</t>
  </si>
  <si>
    <t>Maintenance</t>
  </si>
  <si>
    <t>Material Services</t>
  </si>
  <si>
    <t>Mechanic</t>
  </si>
  <si>
    <t>Security</t>
  </si>
  <si>
    <t>Telecommunication</t>
  </si>
  <si>
    <t>Information Technology</t>
  </si>
  <si>
    <t>Applications Development &amp; Systems Analyst</t>
  </si>
  <si>
    <t>Communications Website Coordinator</t>
  </si>
  <si>
    <t>Computational Physics Developer</t>
  </si>
  <si>
    <t>Computer Customer Support</t>
  </si>
  <si>
    <t>Computer Science Researcher</t>
  </si>
  <si>
    <t>Computer Security Analyst</t>
  </si>
  <si>
    <t>Computing Services Specialist</t>
  </si>
  <si>
    <t>Database Administration Analyst</t>
  </si>
  <si>
    <t>Functional Analyst</t>
  </si>
  <si>
    <t>Network Analyst</t>
  </si>
  <si>
    <t>PC Support Associate</t>
  </si>
  <si>
    <t>Systems Administrator</t>
  </si>
  <si>
    <t>Web Applications Developer</t>
  </si>
  <si>
    <t>Scientific</t>
  </si>
  <si>
    <t>Scientist</t>
  </si>
  <si>
    <t>Accelerator Physicist Experimental</t>
  </si>
  <si>
    <t>Accelerator Physicist Theory</t>
  </si>
  <si>
    <t>Chemist</t>
  </si>
  <si>
    <t>Magnet Scientist</t>
  </si>
  <si>
    <t>Particle Physicist Experimental</t>
  </si>
  <si>
    <t>Particle Physicist Theory</t>
  </si>
  <si>
    <t>Particle-Astro Physicist Experimental</t>
  </si>
  <si>
    <t>Particle-Astro Physicist Theory</t>
  </si>
  <si>
    <t>RF Scientist</t>
  </si>
  <si>
    <t>Technical</t>
  </si>
  <si>
    <t>Alignment</t>
  </si>
  <si>
    <t>Geodesist</t>
  </si>
  <si>
    <t>Metrologist</t>
  </si>
  <si>
    <t>Design</t>
  </si>
  <si>
    <t>Cryo Designer</t>
  </si>
  <si>
    <t>Electrical Designer</t>
  </si>
  <si>
    <t>Electrical Drafter</t>
  </si>
  <si>
    <t>Magnet Designer</t>
  </si>
  <si>
    <t>Mechanical Designer</t>
  </si>
  <si>
    <t>Mechanical Drafter</t>
  </si>
  <si>
    <t>Electrical Technician</t>
  </si>
  <si>
    <t>Electrical Assembly Technician</t>
  </si>
  <si>
    <t>Electrical Interlock Technician</t>
  </si>
  <si>
    <t>Electrical Task Manager</t>
  </si>
  <si>
    <t>Electrical Technician Supervisor</t>
  </si>
  <si>
    <t>Electronics Technician</t>
  </si>
  <si>
    <t>Mechanical Technician</t>
  </si>
  <si>
    <t>Cryo Technician</t>
  </si>
  <si>
    <t>High Vac Technician</t>
  </si>
  <si>
    <t>Mechanical Assembly Technician</t>
  </si>
  <si>
    <t>Mechanical Instrument Technician</t>
  </si>
  <si>
    <t>Mechanical SRF Technician</t>
  </si>
  <si>
    <t>Mechanical Systems Technician</t>
  </si>
  <si>
    <t>Mechanical Task Manager</t>
  </si>
  <si>
    <t>Mechanical Technician Supervisor</t>
  </si>
  <si>
    <t>Operations</t>
  </si>
  <si>
    <t>Accelerator Operator</t>
  </si>
  <si>
    <t>Accelerator Systems Specialist</t>
  </si>
  <si>
    <t>Operations Manager</t>
  </si>
  <si>
    <t>Operations Specialist</t>
  </si>
  <si>
    <t>Other Technical</t>
  </si>
  <si>
    <t>Construction Manager</t>
  </si>
  <si>
    <t>Fabrication Specialist</t>
  </si>
  <si>
    <t>Machinist</t>
  </si>
  <si>
    <t>QC Technical</t>
  </si>
  <si>
    <t>Quality Assurance</t>
  </si>
  <si>
    <t>Welder</t>
  </si>
  <si>
    <t>Grand Total</t>
  </si>
  <si>
    <t>FY09</t>
  </si>
  <si>
    <t>FY10</t>
  </si>
  <si>
    <t>FY11</t>
  </si>
  <si>
    <t>FY12</t>
  </si>
  <si>
    <t>FY13</t>
  </si>
  <si>
    <t>FY14</t>
  </si>
  <si>
    <t>FY15</t>
  </si>
  <si>
    <t>FY16</t>
  </si>
  <si>
    <t>FY17</t>
  </si>
  <si>
    <t>FY18</t>
  </si>
  <si>
    <t>A5</t>
  </si>
  <si>
    <t xml:space="preserve">Totals: </t>
  </si>
  <si>
    <t>Proj #</t>
  </si>
  <si>
    <t>Programs/Projects</t>
  </si>
  <si>
    <t>Group</t>
  </si>
  <si>
    <t>Validation Lead</t>
  </si>
  <si>
    <t>Email</t>
  </si>
  <si>
    <t>Phone#</t>
  </si>
  <si>
    <t>FY08</t>
  </si>
  <si>
    <t>FY10/Q1</t>
  </si>
  <si>
    <t>FY10/Q2</t>
  </si>
  <si>
    <t>FY10/Q3</t>
  </si>
  <si>
    <t>FY10/Q4</t>
  </si>
  <si>
    <t>FY11/Q1</t>
  </si>
  <si>
    <t>FY11/Q2</t>
  </si>
  <si>
    <t>FY11/Q3</t>
  </si>
  <si>
    <t>FY11/Q4</t>
  </si>
  <si>
    <t>FY12/H1</t>
  </si>
  <si>
    <t>FY12/H2</t>
  </si>
  <si>
    <t>FY13/H1</t>
  </si>
  <si>
    <t>FY13/H2</t>
  </si>
  <si>
    <t>FY19</t>
  </si>
  <si>
    <t>Tevatron</t>
  </si>
  <si>
    <t>A1</t>
  </si>
  <si>
    <t>Ron Moore</t>
  </si>
  <si>
    <t>ronmoore@fnal.gov</t>
  </si>
  <si>
    <t>Tevatron Decommissioning</t>
  </si>
  <si>
    <t>A2</t>
  </si>
  <si>
    <t>Paul Czarapata</t>
  </si>
  <si>
    <t>pcceed@fnal.gov</t>
  </si>
  <si>
    <t>Cold Standby</t>
  </si>
  <si>
    <t>Decommissioning</t>
  </si>
  <si>
    <t>Main Injector</t>
  </si>
  <si>
    <t>A3</t>
  </si>
  <si>
    <t>Ioanis Kourbanis</t>
  </si>
  <si>
    <t>ioanis@fnal.gov</t>
  </si>
  <si>
    <t>Linac and Booster</t>
  </si>
  <si>
    <t>Eric Prebys</t>
  </si>
  <si>
    <t>prebys@fnal.gov</t>
  </si>
  <si>
    <t>PBar</t>
  </si>
  <si>
    <t>Keith Gollwitzer</t>
  </si>
  <si>
    <t>gollwitzer@fnal.gov</t>
  </si>
  <si>
    <t>for mu2e</t>
  </si>
  <si>
    <t>Recycler</t>
  </si>
  <si>
    <t>Paul Derwent</t>
  </si>
  <si>
    <t>derwent@fnal.gov</t>
  </si>
  <si>
    <t>Booster Neutrino Beam</t>
  </si>
  <si>
    <t>Craig Moore</t>
  </si>
  <si>
    <t>cmoore@fnal.gov</t>
  </si>
  <si>
    <t>NuMI</t>
  </si>
  <si>
    <t>NOvA</t>
  </si>
  <si>
    <t>LARP</t>
  </si>
  <si>
    <t>A4</t>
  </si>
  <si>
    <t>LASF</t>
  </si>
  <si>
    <t>David McGinnis (TBC)</t>
  </si>
  <si>
    <t>mcginnis@fnal.gov</t>
  </si>
  <si>
    <t>LHC Phase 1 Upgrade
(APUL)</t>
  </si>
  <si>
    <t>Mike Lamm
Sandor Feher</t>
  </si>
  <si>
    <t>lamm@fnal.gov
fehers@fnal.gov</t>
  </si>
  <si>
    <t>4098
2240</t>
  </si>
  <si>
    <t>CD-1</t>
  </si>
  <si>
    <t>CD-2</t>
  </si>
  <si>
    <t>CD-3a</t>
  </si>
  <si>
    <t>CD-3b</t>
  </si>
  <si>
    <t>LHC Phase 2 Upgrade</t>
  </si>
  <si>
    <t>Mike Lamm
Sasha Zlobin
Giorgio Ambrosio</t>
  </si>
  <si>
    <t>lamm@fnal.gov
zlobin@fnal.gov
giorgioa@fnal.gov</t>
  </si>
  <si>
    <t>4098
8192
2297</t>
  </si>
  <si>
    <t>Testbeam</t>
  </si>
  <si>
    <t>Erik Ramberg</t>
  </si>
  <si>
    <t>ramberg@fnal.gov</t>
  </si>
  <si>
    <t>5731, 2460</t>
  </si>
  <si>
    <t>Stephen Holmes</t>
  </si>
  <si>
    <t>holmes@fnal.gov</t>
  </si>
  <si>
    <t>CD-0</t>
  </si>
  <si>
    <t>CD-1 (Q1)</t>
  </si>
  <si>
    <t>CD-2 (Q3)</t>
  </si>
  <si>
    <t>CD-3 (Q1)</t>
  </si>
  <si>
    <t>A6</t>
  </si>
  <si>
    <t>Rich Stanek</t>
  </si>
  <si>
    <t>rstanek@fnal.gov</t>
  </si>
  <si>
    <t>A7</t>
  </si>
  <si>
    <t>Giorgio Apollinari</t>
  </si>
  <si>
    <t>apollina@fnal.gov</t>
  </si>
  <si>
    <t>Other Projects - Mag Sys</t>
  </si>
  <si>
    <t>A8</t>
  </si>
  <si>
    <t>Mike Lamm
Sasha Zlobin</t>
  </si>
  <si>
    <t>lamm@fnal.gov
zlobin@fnal.gov</t>
  </si>
  <si>
    <t>4098
8192</t>
  </si>
  <si>
    <t xml:space="preserve">Generic Accelerator R&amp;D
including A0, muon collider </t>
  </si>
  <si>
    <t>Vladimir Shiltsev
Steve Geer</t>
  </si>
  <si>
    <t>shiltsev@fnal.gov
sgeer@fnal.gov</t>
  </si>
  <si>
    <t>5241
2395</t>
  </si>
  <si>
    <t>Accelerator Modeling</t>
  </si>
  <si>
    <t>Panagiotis Spentzouris</t>
  </si>
  <si>
    <t>spentz@fnal.gov</t>
  </si>
  <si>
    <t>4342/3266</t>
  </si>
  <si>
    <t>CDF</t>
  </si>
  <si>
    <t>E1</t>
  </si>
  <si>
    <t>Michael Lindgren</t>
  </si>
  <si>
    <t>mlindgre@fnal.gov</t>
  </si>
  <si>
    <t>Analysis</t>
  </si>
  <si>
    <t>CDF Decommissioning</t>
  </si>
  <si>
    <t>E2</t>
  </si>
  <si>
    <t>Phil Schlabach</t>
  </si>
  <si>
    <t>schlabach@fnal.gov</t>
  </si>
  <si>
    <t>DZero</t>
  </si>
  <si>
    <t>George Ginther</t>
  </si>
  <si>
    <t>ginther@fnal.gov</t>
  </si>
  <si>
    <t>Dzero Decommissioning</t>
  </si>
  <si>
    <t>CMS Operations
Detector, Software, Computing</t>
  </si>
  <si>
    <t>E8</t>
  </si>
  <si>
    <t>Lothar Bauerdick</t>
  </si>
  <si>
    <t>bauerdick@fnal.gov</t>
  </si>
  <si>
    <t>CMS Phase 1 Upgrade</t>
  </si>
  <si>
    <t>CMS Phase 2 Upgrade</t>
  </si>
  <si>
    <t>MiniBooNE</t>
  </si>
  <si>
    <t>E3</t>
  </si>
  <si>
    <t>Stephen Brice</t>
  </si>
  <si>
    <t>sbrice@fnal.gov</t>
  </si>
  <si>
    <t>SciBooNE</t>
  </si>
  <si>
    <t>Cat James</t>
  </si>
  <si>
    <t>cjames@fnal.gov</t>
  </si>
  <si>
    <t>CD-0 (Q4)</t>
  </si>
  <si>
    <t>CD-3</t>
  </si>
  <si>
    <t>MINOS</t>
  </si>
  <si>
    <t>Steve Brice</t>
  </si>
  <si>
    <t>MINERvA</t>
  </si>
  <si>
    <t>Deborah Harris</t>
  </si>
  <si>
    <t>dharris@fnal.gov</t>
  </si>
  <si>
    <t>CD-4</t>
  </si>
  <si>
    <t>shutdown</t>
  </si>
  <si>
    <t>E4</t>
  </si>
  <si>
    <t>John Cooper</t>
  </si>
  <si>
    <t>jcooper@fnal.gov</t>
  </si>
  <si>
    <t>LBNE</t>
  </si>
  <si>
    <t>E6</t>
  </si>
  <si>
    <t>Gina Rameika</t>
  </si>
  <si>
    <t>rameika@fnal.gov</t>
  </si>
  <si>
    <t>E7</t>
  </si>
  <si>
    <t>Ron Ray</t>
  </si>
  <si>
    <t>rray@fnal.gov</t>
  </si>
  <si>
    <t>DES</t>
  </si>
  <si>
    <t>E9</t>
  </si>
  <si>
    <t>Brenna Flaugher</t>
  </si>
  <si>
    <t>brenna@fnal.gov</t>
  </si>
  <si>
    <t>Advanced Computing R&amp;D</t>
  </si>
  <si>
    <t>Ruth Pordes</t>
  </si>
  <si>
    <t>ruth@fnal.gov</t>
  </si>
  <si>
    <t>Lattice QCD</t>
  </si>
  <si>
    <t>T1</t>
  </si>
  <si>
    <t>Jim Simone</t>
  </si>
  <si>
    <t>simone@fnal.gov</t>
  </si>
  <si>
    <t>Theory - Particle Physics</t>
  </si>
  <si>
    <t>Chris Hill</t>
  </si>
  <si>
    <t>hill@fnal.gov</t>
  </si>
  <si>
    <t>Theory - Particle Astrophysics</t>
  </si>
  <si>
    <t>Albert Stebbins</t>
  </si>
  <si>
    <t>stebbins@fnal.gov</t>
  </si>
  <si>
    <t>Marge Bardeen</t>
  </si>
  <si>
    <t>mbardeen@fnal.gov</t>
  </si>
  <si>
    <t>Programmatic Support (Direct)</t>
  </si>
  <si>
    <t>Division/Section Rep*</t>
  </si>
  <si>
    <t>Other Projects</t>
  </si>
  <si>
    <t>Other Support (Direct)</t>
  </si>
  <si>
    <t>Division Management and Support (Direct)</t>
  </si>
  <si>
    <t>Indirect Support</t>
  </si>
  <si>
    <t>Programs/Projects Independent</t>
  </si>
  <si>
    <t>New Buildings</t>
  </si>
  <si>
    <t>High Performance Computing Building</t>
  </si>
  <si>
    <t>Vicky White</t>
  </si>
  <si>
    <t>white@fnal.gov</t>
  </si>
  <si>
    <t>IARC</t>
  </si>
  <si>
    <t>Bob Kephart</t>
  </si>
  <si>
    <t>kephart@fnal.gov</t>
  </si>
  <si>
    <t>SLI</t>
  </si>
  <si>
    <t>Utilities Upgrade</t>
  </si>
  <si>
    <t>Randy Ortgiesen</t>
  </si>
  <si>
    <t>ortgiesen@fnal.gov</t>
  </si>
  <si>
    <t>Industrial Facilities Consolidation</t>
  </si>
  <si>
    <t>ARRA</t>
  </si>
  <si>
    <t>GPP</t>
  </si>
  <si>
    <t>Advanced Tech R&amp;D Augment</t>
  </si>
  <si>
    <t>Small Scale Initiatives</t>
  </si>
  <si>
    <t>Proton Research (small projects)</t>
  </si>
  <si>
    <t xml:space="preserve">
Mike Lindgren</t>
  </si>
  <si>
    <t xml:space="preserve">
mlindgre@fnal.gov</t>
  </si>
  <si>
    <t xml:space="preserve">
8409</t>
  </si>
  <si>
    <t>ATLAS</t>
  </si>
  <si>
    <t>g-2</t>
  </si>
  <si>
    <t>Drell-Yan</t>
  </si>
  <si>
    <t>Kaon</t>
  </si>
  <si>
    <t>Generic Detector R&amp;D (All KA15)</t>
  </si>
  <si>
    <t>Peter Wilson</t>
  </si>
  <si>
    <t>pjw@fnal.gov</t>
  </si>
  <si>
    <t>Core &amp; Infrastructue</t>
  </si>
  <si>
    <t>Sensors</t>
  </si>
  <si>
    <t>Detector Systems</t>
  </si>
  <si>
    <t>DAQ &amp; Computing</t>
  </si>
  <si>
    <t>FCPA Experimental Initiatives (all KA13 experiments)</t>
  </si>
  <si>
    <t>Dan Bauer</t>
  </si>
  <si>
    <t>bauer@fnal.gov</t>
  </si>
  <si>
    <t>CDMS</t>
  </si>
  <si>
    <t>COUPP</t>
  </si>
  <si>
    <t>SDSS</t>
  </si>
  <si>
    <t>Pier Auger</t>
  </si>
  <si>
    <t>Holographic Interferometry</t>
  </si>
  <si>
    <t>GammeV</t>
  </si>
  <si>
    <t xml:space="preserve">QUIET CMB experiment </t>
  </si>
  <si>
    <t>21 cm baryon acoustic oscillations</t>
  </si>
  <si>
    <t>Liquid Argon - dark matter</t>
  </si>
  <si>
    <t>Other dark matter - CCDs, ACTs</t>
  </si>
  <si>
    <t>Other surveys - LSST, low-noise CCDs</t>
  </si>
  <si>
    <t>Other axions - Solid Xenon, Chameleons</t>
  </si>
  <si>
    <t>Other dark energy</t>
  </si>
  <si>
    <t>JDEM</t>
  </si>
  <si>
    <t>Projects not included</t>
  </si>
  <si>
    <t>DUSEL Detector Phase 2 for the final detector</t>
  </si>
  <si>
    <t>mu2e Detector Phase 2 for Project X</t>
  </si>
  <si>
    <t>1 ton scale Dark Matter Detector</t>
  </si>
  <si>
    <t>Color Codes</t>
  </si>
  <si>
    <t>Fully Operating</t>
  </si>
  <si>
    <t>Stanby/Decommissioning</t>
  </si>
  <si>
    <t>Construction</t>
  </si>
  <si>
    <t>R&amp;D</t>
  </si>
  <si>
    <t>Division/Section/Center Validation Lead</t>
  </si>
  <si>
    <t>AD - Paul Czarapata</t>
  </si>
  <si>
    <t>APC - Vladimir Shiltsev</t>
  </si>
  <si>
    <t>shiltsev@fnal.gov</t>
  </si>
  <si>
    <t>BSS - Dave Carlson</t>
  </si>
  <si>
    <t>carlson@fnal.gov</t>
  </si>
  <si>
    <t>CPA - Craig Hogan</t>
  </si>
  <si>
    <t>cjhogan@fnal.gov</t>
  </si>
  <si>
    <t>CD - Vicky White</t>
  </si>
  <si>
    <t>CMSC - Lothar Bauerdick</t>
  </si>
  <si>
    <t>Dir - Bruce Chrisman</t>
  </si>
  <si>
    <t>chrisman@fnal.gov</t>
  </si>
  <si>
    <t>ES&amp;H - Nancy Grossman</t>
  </si>
  <si>
    <t>grossman@fnal.gov</t>
  </si>
  <si>
    <t>FESS - Randy Ortgiesen</t>
  </si>
  <si>
    <t>FS - Cindy Conger</t>
  </si>
  <si>
    <t>conger@fnal.gov</t>
  </si>
  <si>
    <t>PPD - Bruce Baller</t>
  </si>
  <si>
    <t>baller@fnal.gov</t>
  </si>
  <si>
    <t>TD - David Harding</t>
  </si>
  <si>
    <t>harding@fnal.gov</t>
  </si>
  <si>
    <t>WD&amp;RS - Kay VanVreede</t>
  </si>
  <si>
    <t>vanvreed@fnal.gov</t>
  </si>
  <si>
    <t>Functional Category</t>
  </si>
  <si>
    <t>Functional Role</t>
  </si>
  <si>
    <t>Functional Skills</t>
  </si>
  <si>
    <t>Functional Resource Role Definition</t>
  </si>
  <si>
    <t>HR Related Job Titles (May not be all inclusive)</t>
  </si>
  <si>
    <t>Tier 1</t>
  </si>
  <si>
    <t>Tier2</t>
  </si>
  <si>
    <t>Tier 3</t>
  </si>
  <si>
    <t>Supports maintaining the books and records of the Laboratory primarily through transaction processing activities, including but not limited to payroll, accounts payable disbursements, inventory, receivables and cash.</t>
  </si>
  <si>
    <t>Supports maintaining the books and records of the Laboratory primarily through analysis, recording, and reporting and the application of generally accepted accounting principles, in accordance with DOE and other applicable regulations.</t>
  </si>
  <si>
    <t xml:space="preserve">Manages budget, finance &amp; reporting for Divisions, Sections and Centers, or the Lab as a whole.  Has strong analytical skills to analyze and act in response to the financial reports. </t>
  </si>
  <si>
    <t>Procures equipment, materials and services in support of the project including Reqs, RFPs, RFQs RFIs and POs.</t>
  </si>
  <si>
    <t>Develops, analyzes ,and maintains project Resource Loaded Schedules (RLS).  Sets up, maintains, and reports on the project’s Earned Value Management.</t>
  </si>
  <si>
    <t>Manages budget, finance &amp; reporting for Projects. Has strong analytical skills to analyze and act in response to the financial reports. Familiar with Earned Value Management System and project scheduling.</t>
  </si>
  <si>
    <t>Manages projects by establishing project objectives, coordinating project activities, leading project staff, and implementing the project plan.  This type of person may have a title of Project Manager, Deputy Project Manager or Associate Project Manager.</t>
  </si>
  <si>
    <t>Provides project management support to one or multiple projects and the project support role is in other areas than as a Project Controls, Project Finance and Project Manager.  The individual can be a member of a project’s or Division’s project management</t>
  </si>
  <si>
    <t>Manage flow of information between Fermilab and the publics.</t>
  </si>
  <si>
    <t>Provides duplicating, photography, A/V support, video production, graphic arts and FTP services for employees and users.</t>
  </si>
  <si>
    <t>Primary responsible to organizing, developing or conduction training.</t>
  </si>
  <si>
    <t>Includes functions associated with the executive level of management as determined by the Manager III designation.</t>
  </si>
  <si>
    <t>Primary responsible for making business travel arrangements for employees and users.</t>
  </si>
  <si>
    <t>Plans, develops, administers benefits, wellness and recreation programs.</t>
  </si>
  <si>
    <t>Develops and analyzes  salary administration programs and policies.</t>
  </si>
  <si>
    <t>Administers day care program for infants through kindergarden children.</t>
  </si>
  <si>
    <t>Develops and implements scientific educational programs for K through 12.</t>
  </si>
  <si>
    <t>Handles employee problems, discipline, and grievance issues and union contract negotiation.</t>
  </si>
  <si>
    <t>Handles discrimination complaints and cases, Affirmative Action compliance, and diversity.</t>
  </si>
  <si>
    <t>Keeps employee data bases and records.</t>
  </si>
  <si>
    <t>Functions in more than one HR functional group.</t>
  </si>
  <si>
    <t>Processes visas and develops programs and policies for long term assignments.</t>
  </si>
  <si>
    <t>Hires and orients new employees.</t>
  </si>
  <si>
    <t>Provides clerical/administrative assistance and support by performing duties, tasks, and assignments supporting operations or project activities.</t>
  </si>
  <si>
    <t>Administrative Support Assistant I, Administrative Support Assistant II, Administrative Support Assistant III, Administrative Support Assistant IV, Administrative Support Assistant V, Supervisor, Administrative Support, Administrative Associate , Administ</t>
  </si>
  <si>
    <t>Support the performance of audits to monitor the adequacy, effectiveness and performance of the internal controls and ensure prudent business practices and compliance with the Prime Contract between FRA and the Department of Energy.</t>
  </si>
  <si>
    <t>Audit Analyst, Audit Services Manager, Audit Specialist, IT Audit Analyst, IT Audit Specialist</t>
  </si>
  <si>
    <t>Primary responsibility to coordinate and support Lab events like conferences, accelerator school and cultural events.</t>
  </si>
  <si>
    <t>Provides legal support to Laboratory management and staff concerning all aspects of Laboratory operations.</t>
  </si>
  <si>
    <t>Chief Legal Counsel, Deputy Chief Legal Counsel, Senior Staff Attorney, Staff Attorney</t>
  </si>
  <si>
    <t xml:space="preserve">Supports the operation of the library, including acquisition, circulation, classification, indexing, cataloging, research and search requests. </t>
  </si>
  <si>
    <t xml:space="preserve">Cryogenic Components </t>
  </si>
  <si>
    <t>Design cryostats and cryogenic transport systems for superconducting magnetic and RF devices.</t>
  </si>
  <si>
    <t>Engineer I, Engineer II, Engineer III, Engineer IV, Engineer V, Engineering Associate, Engineering Associate Sr., Engineering Physicist I, Engineering Physicist II, Engineering Physicist III, Engineering Physicist Manager, Senior Engineering Physicist, Gu</t>
  </si>
  <si>
    <t xml:space="preserve">Cryogenic Process Systems </t>
  </si>
  <si>
    <t xml:space="preserve">Analyze and design cryogenic process systems.  Develop heat load estimates and modify process cycles to match system requirements.  Skilled in operations and commissioning of cryogenic systems. </t>
  </si>
  <si>
    <t xml:space="preserve">SRF Systems </t>
  </si>
  <si>
    <t>Design superconducting RF cavities, feedthroughs, and associated components for SRF systems.</t>
  </si>
  <si>
    <t xml:space="preserve">NC Magnets </t>
  </si>
  <si>
    <t xml:space="preserve">Design normal conducting magnetic devices with high current carrying elements, high voltages, vacuum, and water cooling.  Magnetic devices may operate DC, ramped, pulsed, or faster.  </t>
  </si>
  <si>
    <t>SC Magnets</t>
  </si>
  <si>
    <t xml:space="preserve">Design superconducting magnetic devices with high precision mechanical components, current carrying elements, high voltages, vacuum, and cryogenic cooling.  </t>
  </si>
  <si>
    <t>Material Science</t>
  </si>
  <si>
    <t>Work with material behavior and failure in various loading and exposure environments. Can include knowledge of common metals and plastics as well as more exotic materials and ceramics, fracture mechanics, materials testing, and rate dependent processes such as creep. Can include science of materials joining techniques such as welding/brazing/diffusion bonding/adhesives.</t>
  </si>
  <si>
    <t>Mechanical Analysis/FEA</t>
  </si>
  <si>
    <t xml:space="preserve">High level analytical skills required to build analytic or numerical models to simulate complex and/or coupled field analyses of challenging mechanical engineering problems. Usually involves FEA skills, especially involving coupled field analysis (electro-thermal-structural), elastic-plastic analysis, and time/rate dependent analysis.  Skilled at the magnetic design of devices using analytical and computational tools to model DC and AC performance.  </t>
  </si>
  <si>
    <t xml:space="preserve">Accelerator Technology </t>
  </si>
  <si>
    <t>Design and build accelerator machines, beamlines, and tunnels. Skilled at laying out machine elements, alignment concerns, remote positioning techniques, and overseeing installation.</t>
  </si>
  <si>
    <t>Detector Technology</t>
  </si>
  <si>
    <t xml:space="preserve">Design and build HEP detectors and associated systems. Skilled at conceptual and detailed design of common detector sub-system technology such as silicon tracking and calorimetry. </t>
  </si>
  <si>
    <t>General Mech Design</t>
  </si>
  <si>
    <t>Design and fabricate mechanical components and systems including familiarity with machine elements, strength of materials, theoretical applied mechanics, heat and mass transfer, material failure criteria, and industrial fabrication techniques and methods.</t>
  </si>
  <si>
    <t>Structural Design</t>
  </si>
  <si>
    <t>Design and fabricate large load bearing structures and equipment using applicable codes and standards such as the AISC ASD. Requires knowledge of common construction and fabrication practices.</t>
  </si>
  <si>
    <t>Target Technology</t>
  </si>
  <si>
    <t>Design HEP target and focusing systems and components including Radioactive Component Handling techniques and procedures. Includes design and construction of components and systems that can survive the high energy density, temperatures, radiation, and pulsed nature of HEP targets.</t>
  </si>
  <si>
    <t xml:space="preserve">UH Vacuum </t>
  </si>
  <si>
    <t>Design and fabricate ultra-high vacuum systems and components compatible with particle free, ultra high vacuum requirements. Includes everything from out gassing calculations and pump sizing, to RGA analysis and clean room procedures.</t>
  </si>
  <si>
    <t>Administrative Management</t>
  </si>
  <si>
    <t>Manage mechanical engineering teams and departments. Includes leadership skills, budgeting skills, resource management skills, and personnel management skills.</t>
  </si>
  <si>
    <t>Manage medium to large projects with responsibilities ranging from guiding engineers through review processes to overseeing and compiling cost and schedule estimates.  Includes leadership/management skills as well as a good understanding of ES&amp;H requirements.</t>
  </si>
  <si>
    <t>Chemical Systems</t>
  </si>
  <si>
    <t xml:space="preserve">Design and analyze chemical processes and systems such as electropolishing and chemical etching.  Also includes skills involved in water treatment and polymer blending for detector components. </t>
  </si>
  <si>
    <t>Fluid/Pressure Systems</t>
  </si>
  <si>
    <t>Design, fabricate and operate small and large fluid and gas systems and components including code stamped vessels, piping, pump sizing, heat and mass transfer and a working knowledge of applicable codes and standards such as ASME BPV code and ASME B31 piping code series.</t>
  </si>
  <si>
    <t>Instrumentation/Controls</t>
  </si>
  <si>
    <t>Work with sensors, electronics, electromechanical devices, etc. for measuring, monitoring, and controlling processes and performance of devices during fabrication, testing, and use.</t>
  </si>
  <si>
    <t>Operational M&amp;D</t>
  </si>
  <si>
    <t>Operate, maintain, and upgrade operational systems and equipment including trouble-shooting, crisis management, problem solving, and other "in the field" talents. Still requires good working/engineering knowledge of the systems and equipment.</t>
  </si>
  <si>
    <t xml:space="preserve">Trained and certified in Quality Assurance techniques including developing procedures and controlling associated data.  </t>
  </si>
  <si>
    <t>Architect</t>
  </si>
  <si>
    <t>Perform site planning, space planning and facility design for personnel and experiments.</t>
  </si>
  <si>
    <t>Perform site planning, wetland mitigation and design of roads, parking, utilities and grading; shielding design and documentation.</t>
  </si>
  <si>
    <t>Design of site wide high &amp; medium voltage and facility medium &amp; low voltage power distribution.</t>
  </si>
  <si>
    <t>Fire Protection Engineer</t>
  </si>
  <si>
    <t>Design of facility fire detection/suppression systems; life safety studies.</t>
  </si>
  <si>
    <t>Design of site wide process and domestic water systems; facility HVAC systems; control systems.</t>
  </si>
  <si>
    <t>Structural Engineer</t>
  </si>
  <si>
    <t>Design of building and underground enclosure structures; equipment supports.</t>
  </si>
  <si>
    <t>Electrical Engineer (O&amp;M)</t>
  </si>
  <si>
    <t>Operation/maintenance of site wide high &amp; medium voltage and facility medium &amp; low voltage power distribution.</t>
  </si>
  <si>
    <t>Fire Protection Engineer (O&amp;M)</t>
  </si>
  <si>
    <t>Operation/testing/maintenance of facility fire detection/suppression systems.</t>
  </si>
  <si>
    <t>Mechanical Engineer (O&amp;M)</t>
  </si>
  <si>
    <t>Operation/maintenance of site wide process and domestic water systems; facility HVAC systems; building control systems.</t>
  </si>
  <si>
    <t>Management of facility design and construction groups or departments.</t>
  </si>
  <si>
    <t>Management of project specific facility design and construction activities.</t>
  </si>
  <si>
    <t>Analog ASIC</t>
  </si>
  <si>
    <t>Design and oversee fabrication of integrated circuits used in analog applications (experiment data acquisition)</t>
  </si>
  <si>
    <t>Digital ASIC</t>
  </si>
  <si>
    <t>Design and oversee fabrication of integrated circuits used for digital applications (Digital Signal Processing, Clock systems, etc.</t>
  </si>
  <si>
    <t>Data Acquisition</t>
  </si>
  <si>
    <t>Design and oversee construction and integration of systems to provide control or data acquisition for accelerators or experiments</t>
  </si>
  <si>
    <t>Embedded processing</t>
  </si>
  <si>
    <t>Design and oversee construction, testing and programming of microprocessors used in embedded portions of data acquisition systems</t>
  </si>
  <si>
    <t>Process control</t>
  </si>
  <si>
    <t>Design and oversee the implementation of PLC systems used in processes for monitoring and control</t>
  </si>
  <si>
    <t>DC Power Supply and Distribution</t>
  </si>
  <si>
    <t>Design and oversee the installation of DC Power supplies with respect to AC supply distribution and magnet distribution.</t>
  </si>
  <si>
    <t>High-voltage AC Distribution</t>
  </si>
  <si>
    <t>Design, specify and monitor AC distribution systems.  345KV, 13.8KV, 480V typically used on site.</t>
  </si>
  <si>
    <t>Magnet design</t>
  </si>
  <si>
    <t>Design, specify and oversee construction of magnets used in accelerators, beam transport lines and for pulsed power applications.</t>
  </si>
  <si>
    <t>Magnet Systems Power Supply</t>
  </si>
  <si>
    <t>Design, specify and oversee construction of DC High Current, High Precision power supplies used in accelerators and beam transport lines.</t>
  </si>
  <si>
    <t>Pulsed Power</t>
  </si>
  <si>
    <t>Design, specify and oversee construction of pulsed power systems such as Kickers or Modulators.</t>
  </si>
  <si>
    <t>Manage electrical engineering teams and departments. Includes leadership skills, budgeting skills, resource management skills, and personnel management skills.</t>
  </si>
  <si>
    <t>Beam instrumentation</t>
  </si>
  <si>
    <t>Design and oversee construction of systems for monitoring beam characteristics profile, intensity, position, etc.</t>
  </si>
  <si>
    <t>Flexible and hybrid circuits</t>
  </si>
  <si>
    <t>Design and oversee construction of hybrid circuits used in detector systems</t>
  </si>
  <si>
    <t>High-speed digital</t>
  </si>
  <si>
    <t>Design and oversee the implementation of high speed processing systems used for direct control of high speed feedback systems (stochastic cooling, beam dampers etc.)</t>
  </si>
  <si>
    <t>Low-noise analog</t>
  </si>
  <si>
    <t>Design and oversee the implementation of systems used to acquire signals from accelerator or experimental detectors</t>
  </si>
  <si>
    <t>Safety interlock system</t>
  </si>
  <si>
    <t>Design and oversee construction of the Machine and Personnel Safety systems used to ensure safe operations.</t>
  </si>
  <si>
    <t>High-level RF</t>
  </si>
  <si>
    <t>Design and oversee construction of the High Power RF systems for Accelerators</t>
  </si>
  <si>
    <t>Low-level RF</t>
  </si>
  <si>
    <t>Design and oversee construction of low power, high speed systems to control RF to be applied to Accelerators</t>
  </si>
  <si>
    <t>Oversees design and safety of construction projects</t>
  </si>
  <si>
    <t>Consults on electrical safety design and operations</t>
  </si>
  <si>
    <t>Coordinates lab-wide emergency planning and response</t>
  </si>
  <si>
    <t>Consults on environmental compliance issues, obtains environmental permits, conducts environmental monitoring, or audits environmental program elements</t>
  </si>
  <si>
    <t>An ES&amp;H professional who does not work predominantly in one particular discipline but support all disciplines????</t>
  </si>
  <si>
    <t>Consults on industrial hygiene issues and audits compliance with industrial hygiene –related regulations</t>
  </si>
  <si>
    <t>Analyses radioactive samples</t>
  </si>
  <si>
    <t>Performs wide variety of nursing functions and health counseling</t>
  </si>
  <si>
    <t>Performs wide variety of physician functions and health counseling</t>
  </si>
  <si>
    <t>Consults on radiation safety issues and audits compliance with radiation–related regulations</t>
  </si>
  <si>
    <t>Consults on safety issues and audits compliance with safety–related regulations</t>
  </si>
  <si>
    <t>Collects, characterizes, prepares for disposal, and ships radioactive and hazardous waste</t>
  </si>
  <si>
    <t xml:space="preserve">Perform building management activities to identify, procure, request, perform and coordinate delivery of maintenance and services to tenants. </t>
  </si>
  <si>
    <t>Provide business management to all functions.</t>
  </si>
  <si>
    <t>Perform and coordinate carpentry type or related services.</t>
  </si>
  <si>
    <t>Answers phones and dispatches Fire Department and Security.</t>
  </si>
  <si>
    <t>Coordinates, oversees, and inspects fixed price construction projects.</t>
  </si>
  <si>
    <t>Transports materials.</t>
  </si>
  <si>
    <t>Real property management activities for buildings and infrastructure.</t>
  </si>
  <si>
    <t>Responds to fire alarms/emergency situations and checks fire protection systems.</t>
  </si>
  <si>
    <t xml:space="preserve">Upkeep and management of natural resources, herbicide application, maintenance of roads, parking lots, and ditches, winter safety activities. </t>
  </si>
  <si>
    <t>Provide housing accommodations to users/visitors.  Manage Food Services.</t>
  </si>
  <si>
    <t>Provide Shipping, Receiving, transportation of goods, and Mailroom Services.</t>
  </si>
  <si>
    <t>Perform or coordinate upkeep and preservation of real property assets including specialized repair and maintenance activities.</t>
  </si>
  <si>
    <t>Inventory and control of government owned personal property.</t>
  </si>
  <si>
    <t>Maintenance and repair of motor vehicles.</t>
  </si>
  <si>
    <t>Provide Site-wide security/emergency response.</t>
  </si>
  <si>
    <t>Coordinate site-wide telecom/radio/paging services.</t>
  </si>
  <si>
    <t>Analysis &amp; documentation of user needs; design, development, testing and documentation of software solutions; deployment of new or integration with existing applications; support developed applications and infrastructure software.</t>
  </si>
  <si>
    <t>Applications Development &amp; Systems Analyst I, Applications Development &amp; Systems Analyst II, Applications Development &amp; Systems Analyst III, Applications Development &amp; Systems Analyst IV, Applications Development &amp; Systems Analyst V, Applications Developm</t>
  </si>
  <si>
    <t>Responsible for ensuring that a major project’s web site meets and supports the changing needs of the project’s management and collaborating communities.</t>
  </si>
  <si>
    <t>Formulates and defines system scope and objectives, and participates as high level technical expert in design, development, coding, testing, and debugging new software or significant enhancements to existing software. Devises or modifies procedures to solve complex problems considering needs and methodologies of physics analysis and/or computational modeling. Works with technical staff and scientists to understand problems with software and develops specifications to resolve them.</t>
  </si>
  <si>
    <t>Computational Physics Developer I, Computational Physics Developer II, Computational Physics Developer III, Computational Physics Developer IV, Computational Physics Developer V</t>
  </si>
  <si>
    <t>Responds to and diagnoses problems for the Laboratory's computing systems users in the areas of hardware, software and warranty/service availability. Uses the problem management database and help desk systems. Applies broad knowledge of computing equipment and systems used at the Laboratory and specialist services provided by the Computing Division both in house and under service contracts.</t>
  </si>
  <si>
    <t xml:space="preserve">Computer Customer Support Representative, Computer Customer Support Representative Manager, Computer Customer Support Representative Senior </t>
  </si>
  <si>
    <t>Research and develop new IT techniques and methodologies. Model system requirements and trends. Analyze emerging technologies for projects. Advise and consult on planning, evaluations and</t>
  </si>
  <si>
    <t>Computer Science Researcher I, Computer Science Researcher II, Computer Science Researcher III</t>
  </si>
  <si>
    <t>Planning, organization and management of security requirements for the IT complex; testing and enhancement of security tools deployed; monitoring of compliance with and enforcement of computer security policies; security incident/breach response and investigation.</t>
  </si>
  <si>
    <t xml:space="preserve">Computer Security Analysis &amp; Architecture Manager, Computer Security Analyst I, Computer Security Analyst II, Computer Security Architect
</t>
  </si>
  <si>
    <t>Planning, definition, evaluation, operation, administration, analysis, documentation, deployment, recommendation,  testing, scheduling and coordination of system and service software upgrades deployment; maintenance of the integrity of systems environments; ensuring systems compliance with current security requirements;   monitoring and tuning of systems for performance and reliability,</t>
  </si>
  <si>
    <t>Computing Services Architect I, Computing Services Architect II, Computing Services Manager I, Computing Services Manager II, Computing Services Specialist I, Computing Services Specialist II, Computing Services Specialist III, Computing Services Speciali</t>
  </si>
  <si>
    <t>Administration &amp; control of databases; includes collection and analysis of performance and usage information, data planning, development and the establishment of policies and procedures pertaining to data management, security, maintenance, data integrity and utilization, tuning of database parameters.</t>
  </si>
  <si>
    <t xml:space="preserve">Database Administration Analysis Manager, Database Administrator Analyst I, Database Administrator Analyst II, Database Administrator Analyst III, Database, Administrator Analyst IV
</t>
  </si>
  <si>
    <t>Based on in-depth knowledge of functional activities - analysis, evaluation and documentation of revisions for existing or proposed new systems to enable specialized business functions; deployment  of computer programs, systems and related procedures to process specialized (function specific?) business data.</t>
  </si>
  <si>
    <t>Functional Analyst I, Functional Analyst II, Functional Analyst III</t>
  </si>
  <si>
    <t>Planning, definition, recommendation and deployment of new network systems; monitoring, evaluation of performance and security of existing network systems; recommendation for  and deployment of improvement/upgrade of existing systems.</t>
  </si>
  <si>
    <t>Network Analysis &amp; Architecture Manager I, Network Analysis &amp; Architecture Manager II, Network Analyst I, Network Analyst II, Network Analyst III, Network Architect I, Network Architect II</t>
  </si>
  <si>
    <t>Performs and applies fundamental knowledge of computing activities and assignments, which may include computing hardware, software, systems, networks, and/or applications.</t>
  </si>
  <si>
    <t>PC Support Associate I, PC Support Associate II, PC Support Associate III</t>
  </si>
  <si>
    <t>Planning, definition, evaluation, operation, administration, analysis, documentation, deployment, recommendation,  testing, scheduling and coordination of system and service software upgrades deployment; maintenance of the integrity of systems environments; ensuring systems compliance with current security requirements; monitoring and tuning of systems for performance and reliability,</t>
  </si>
  <si>
    <t>Systems Administration Manager, Systems Administrator I, Systems Administrator II, Systems Administrator III, Systems Administrator IV</t>
  </si>
  <si>
    <t>Design, deployment and maintenance of web site content and infrastructure; design and development of programs and databases for website(s), user interface features and special-effect elements, scripts and programs for special web projects.</t>
  </si>
  <si>
    <t>Web Applications Developer I, Web Applications Developer II, Web Development &amp; Operations Manager</t>
  </si>
  <si>
    <t>Applications Physicist I, Applications Physicist II, Applied Scientist I, Applied Scientist II, Applied Scientist III, Associate Scientist, Research Associate, Scientist I, Scientist II, Scientist III, guest scientist</t>
  </si>
  <si>
    <t>Materials Scientist I, Materials Scientist II, guest scientist</t>
  </si>
  <si>
    <t>Engages in physics research related to magnet design and development; has a scientific appointment at a national laboratory, or a faculty or research position at a University; typically requires a PhD</t>
  </si>
  <si>
    <t>Circuit board assembly</t>
  </si>
  <si>
    <t>Solder electronic components to printed circuit boards</t>
  </si>
  <si>
    <t>Electro-mechanical fabrication</t>
  </si>
  <si>
    <t>Fabricate and assemble infrastructure items such as cables, chassis, panels and enclosures</t>
  </si>
  <si>
    <t>Wire-bonding</t>
  </si>
  <si>
    <t>Operate wire-bonding machine to make electrical connections to IC chip pads</t>
  </si>
  <si>
    <t>Interlock system development, maintenance, repair</t>
  </si>
  <si>
    <t>Operations &amp; maintenance</t>
  </si>
  <si>
    <t>Provide electrical operations and maintenance support for major accelerator or experimental systems</t>
  </si>
  <si>
    <t>Power Systems</t>
  </si>
  <si>
    <t>Power supply development, maintenance, repair</t>
  </si>
  <si>
    <t>Support the development, construction and maintenance of pulsed power systems such as Kickers or Modulators.</t>
  </si>
  <si>
    <t>RF Power</t>
  </si>
  <si>
    <t>Support the development, construction and maintenance of the High Power RF systems for Accelerators</t>
  </si>
  <si>
    <t>Supervise technicians</t>
  </si>
  <si>
    <t>Supervise a group of electrical technicians</t>
  </si>
  <si>
    <t>Analog development</t>
  </si>
  <si>
    <t>Assemble, checkout, troubleshoot, install and maintain analog electronics</t>
  </si>
  <si>
    <t>Computer programming</t>
  </si>
  <si>
    <t>Write programs for embedded processing and FPGA applications</t>
  </si>
  <si>
    <t>Digital development</t>
  </si>
  <si>
    <t>Assemble, checkout, troubleshoot, install and maintain digital electronics</t>
  </si>
  <si>
    <t>Electronics repair</t>
  </si>
  <si>
    <t>Troubleshoot and repair broken electronics equipment</t>
  </si>
  <si>
    <t>Elec Task Management</t>
  </si>
  <si>
    <t xml:space="preserve">Provide oversight and knowledge of electrical contracts </t>
  </si>
  <si>
    <t>Cryogenic Fabrication / Operation</t>
  </si>
  <si>
    <t>Skilled at fabrication of cryogenic components and/or operation and maintenance of cryogenic refrigeration systems.</t>
  </si>
  <si>
    <t>Vacuum</t>
  </si>
  <si>
    <t>Fabricate and operate vacuum systems including Helium Leak Detection and Residual Gas Analyzer.  Provide skill in selection of material, cleaning, vacuum degassing, leak detection, clean assembly, use of RGA, and the analysis from the associated RGA scan.  Provide skill in setup, cleaning, assembly and test components by Helium Leak Detection.</t>
  </si>
  <si>
    <t>Accel Component Fabrication</t>
  </si>
  <si>
    <t>Build, assemble, and test precision accelerator beam components i.e. Pulsed magnets, Lithium Collection Lens and Transformer set, Magnetic Focusing Horns.</t>
  </si>
  <si>
    <t>Detector Component Fabrication</t>
  </si>
  <si>
    <t xml:space="preserve">Build, assemble, and test precision components including silicon and pixel detector mechanical systems and other intricate detector systems </t>
  </si>
  <si>
    <t>Mechanical Assembly - delicate</t>
  </si>
  <si>
    <t xml:space="preserve">Fabricate and assemble delicate mechanical devices using hand tools and dedicated tooling.  Follows, helps develop, and documents procedures.  </t>
  </si>
  <si>
    <t>Mechanical Assembly - heavy</t>
  </si>
  <si>
    <t xml:space="preserve">Fabricate and assemble big mechanical devices using hand or power tools and dedicated tooling.  Follows, helps develop, and documents procedures.  </t>
  </si>
  <si>
    <t xml:space="preserve">Skilled at mounting instrumentation, installing controls and measuring magnets, RF cavities, and other devices using custom equipment.    </t>
  </si>
  <si>
    <t>Clean Room Assembly</t>
  </si>
  <si>
    <t>Trained and experienced in working in a clean room environment, including operation of Leak Detection and Residual Gas Analysis equipment. Provide skill in selection of material, cleaning, packaging, vacuum degassing, and leak detection.  Able to work in a class 100 or better clean room environment</t>
  </si>
  <si>
    <t>RF Processing / Testing</t>
  </si>
  <si>
    <t xml:space="preserve">Provide skill in the transport, RF measurement, ultra sonic cleaning, acid etching, rinsing, ability to work in Particle Free Ultra High Vacuum environment, vertical and horizontal testing.  Skilled at handling chemicals in a safe manner.  </t>
  </si>
  <si>
    <t>Material Handling</t>
  </si>
  <si>
    <t xml:space="preserve">Move material safely and efficiently.  Operation cranes and forklifts.  Handle highly controlled manual or remote manipulation and/or repair of radioactive components and systems.  Assemble parts kits and take inventory  </t>
  </si>
  <si>
    <t>Water/piping systems</t>
  </si>
  <si>
    <t>Repair, maintain and install a variety of water/gas systems, associated piping and controls.  Includes maintenance of D.I systems and regeneration of resin</t>
  </si>
  <si>
    <t>Mech Task Management</t>
  </si>
  <si>
    <t xml:space="preserve">Provide oversight and knowledge for mobile crane setup, piping and mechanical installation contracts </t>
  </si>
  <si>
    <t>Crew Leader</t>
  </si>
  <si>
    <t>Lead a repair or installation team providing the necessary technical guidance.</t>
  </si>
  <si>
    <t>Supervisor</t>
  </si>
  <si>
    <t>Supervise a group of mechanical technicians</t>
  </si>
  <si>
    <t>Cryogenic Design</t>
  </si>
  <si>
    <t>Design and document cryogenic devices, system components, piping layouts and P&amp;ID</t>
  </si>
  <si>
    <t>Elec General Design</t>
  </si>
  <si>
    <t>Provide high level electrical design for electrical equipment, power sources, cable routing, controls and PC boards</t>
  </si>
  <si>
    <t>Electrical drafting</t>
  </si>
  <si>
    <t>Prepare detail drawings for applications such as electrical power distribution, electrical panel menus, single-line electrical drawings</t>
  </si>
  <si>
    <t>Electro-mechanical drafting</t>
  </si>
  <si>
    <t>Prepare detail drawings for infrastructure items such as chassis, panels, cables, and enclosures</t>
  </si>
  <si>
    <t>Flexible &amp; hybrid circuit layout</t>
  </si>
  <si>
    <t>Implement the layout for the interconnecting copper traces for flexible and hybrid circuits</t>
  </si>
  <si>
    <t>Printed circuit board layout</t>
  </si>
  <si>
    <t>Implement the layout for the interconnecting copper traces for components on printed circuit boards</t>
  </si>
  <si>
    <t>Magnet Design</t>
  </si>
  <si>
    <t>Design superconducting or normal conducting magnet coil packages, mechanical systems and cryostats</t>
  </si>
  <si>
    <t>3D CAD General Design</t>
  </si>
  <si>
    <t xml:space="preserve">3D solid part and general assembly modeling </t>
  </si>
  <si>
    <t>Complex Assemblies / Weldments</t>
  </si>
  <si>
    <t>Coordinate or layout complex assemblies and systems. Design and document welded assemblies</t>
  </si>
  <si>
    <t>Design complex detector systems including silicon tracking detectors, calorimeters and chambers</t>
  </si>
  <si>
    <t>UHV/HV Design</t>
  </si>
  <si>
    <t>Design and document High Vacuum and Ultra High Vacuum systems, including particle free clean room systems</t>
  </si>
  <si>
    <t>2D CAD General Design</t>
  </si>
  <si>
    <t>Creation of 2D CAD production drawings and layouts</t>
  </si>
  <si>
    <t>Accelerator Operations</t>
  </si>
  <si>
    <t>Operate the accelerator on a 24x7 basis</t>
  </si>
  <si>
    <t>Accelerator and Systems Operations</t>
  </si>
  <si>
    <t xml:space="preserve">Responsible for the operation of accelerators or major systems.  Has in depth knowledge of the accelerator or system and is regarded as the operations expert.  If help is needed in solving technical problems with the accelerator or system, the operations </t>
  </si>
  <si>
    <t>Responsible for staffing, training, and hiring of operations staff.  Oversees safe operation of the complex and is the line manager for operators and/or operations specialists.  Provides statistics on operations of the complex as required.</t>
  </si>
  <si>
    <t>Operations and Maintenance</t>
  </si>
  <si>
    <t xml:space="preserve">Provide engineering operations and maintenance support for major accelerator or experimental systems.  </t>
  </si>
  <si>
    <t xml:space="preserve">Alignment </t>
  </si>
  <si>
    <t>Use optical and laser tracker surveying equipment to measure and align devices an layout coordinate systems</t>
  </si>
  <si>
    <t>Alignment Coordinator</t>
  </si>
  <si>
    <t>Provides oversight to alignment activities, lays out coordinate systems and global alignment strategies and performs numerical translations of collected data</t>
  </si>
  <si>
    <t>Construction Management</t>
  </si>
  <si>
    <t xml:space="preserve">Provide oversight and knowledge of construction contracts </t>
  </si>
  <si>
    <t>QC Process Control</t>
  </si>
  <si>
    <t xml:space="preserve">Inspect devices during fabrication and upon delivery from vendors for conformance to tolerances, including visual, dimensional, electrical, hydro, and vacuum using standard and custom equipment, and document results. </t>
  </si>
  <si>
    <t>QA Process Control</t>
  </si>
  <si>
    <t>Assures quality processes are in place and are being adhered to.</t>
  </si>
  <si>
    <t xml:space="preserve">Fabrication </t>
  </si>
  <si>
    <t>Prepare requisitions, identify possible vendors and work with Fermilab Procurement Dept. to complete the procurement process.  Serves as point of contact for vendors.  Monitors progress of contracts and reports on status. Makes vendor QC inspections and is the person responsible for assuring the fabrication process is completed properly.</t>
  </si>
  <si>
    <t>Machining</t>
  </si>
  <si>
    <t>Provide on site machining of parts and repairs to existing components</t>
  </si>
  <si>
    <t>Welding</t>
  </si>
  <si>
    <t>Provide on site welding of assemblies and piping systems</t>
  </si>
  <si>
    <t xml:space="preserve">Average Per Year: </t>
  </si>
</sst>
</file>

<file path=xl/styles.xml><?xml version="1.0" encoding="utf-8"?>
<styleSheet xmlns="http://schemas.openxmlformats.org/spreadsheetml/2006/main">
  <fonts count="20">
    <font>
      <sz val="11"/>
      <color theme="1"/>
      <name val="Calibri"/>
      <family val="2"/>
      <scheme val="minor"/>
    </font>
    <font>
      <b/>
      <sz val="10"/>
      <name val="Arial"/>
      <family val="2"/>
    </font>
    <font>
      <sz val="10"/>
      <name val="Arial"/>
      <family val="2"/>
    </font>
    <font>
      <b/>
      <sz val="11"/>
      <name val="Arial"/>
      <family val="2"/>
    </font>
    <font>
      <sz val="11"/>
      <name val="Arial"/>
      <family val="2"/>
    </font>
    <font>
      <b/>
      <sz val="10"/>
      <color indexed="12"/>
      <name val="Arial"/>
      <family val="2"/>
    </font>
    <font>
      <b/>
      <sz val="10"/>
      <color rgb="FFFF0000"/>
      <name val="Arial"/>
      <family val="2"/>
    </font>
    <font>
      <b/>
      <sz val="10"/>
      <color rgb="FF0000FF"/>
      <name val="Arial"/>
      <family val="2"/>
    </font>
    <font>
      <u/>
      <sz val="7.5"/>
      <color indexed="12"/>
      <name val="Arial"/>
      <family val="2"/>
    </font>
    <font>
      <u/>
      <sz val="10"/>
      <color indexed="12"/>
      <name val="Arial"/>
      <family val="2"/>
    </font>
    <font>
      <sz val="10"/>
      <color indexed="9"/>
      <name val="Arial"/>
      <family val="2"/>
    </font>
    <font>
      <sz val="10"/>
      <color theme="1"/>
      <name val="Arial"/>
      <family val="2"/>
    </font>
    <font>
      <sz val="10"/>
      <color indexed="14"/>
      <name val="Arial"/>
      <family val="2"/>
    </font>
    <font>
      <sz val="9"/>
      <name val="Verdana"/>
      <family val="2"/>
    </font>
    <font>
      <b/>
      <sz val="10"/>
      <color indexed="14"/>
      <name val="Arial"/>
      <family val="2"/>
    </font>
    <font>
      <b/>
      <sz val="8"/>
      <color indexed="81"/>
      <name val="Tahoma"/>
      <family val="2"/>
    </font>
    <font>
      <sz val="8"/>
      <color indexed="81"/>
      <name val="Tahoma"/>
      <family val="2"/>
    </font>
    <font>
      <sz val="10"/>
      <name val="MS Sans Serif"/>
      <family val="2"/>
    </font>
    <font>
      <sz val="12"/>
      <name val="Times New Roman"/>
      <family val="1"/>
    </font>
    <font>
      <b/>
      <sz val="10"/>
      <name val="MS Sans Serif"/>
      <family val="2"/>
    </font>
  </fonts>
  <fills count="11">
    <fill>
      <patternFill patternType="none"/>
    </fill>
    <fill>
      <patternFill patternType="gray125"/>
    </fill>
    <fill>
      <patternFill patternType="solid">
        <fgColor indexed="17"/>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0" tint="-0.249977111117893"/>
        <bgColor indexed="64"/>
      </patternFill>
    </fill>
    <fill>
      <patternFill patternType="mediumGray">
        <fgColor indexed="22"/>
      </patternFill>
    </fill>
    <fill>
      <patternFill patternType="solid">
        <fgColor theme="3" tint="0.79998168889431442"/>
        <bgColor indexed="64"/>
      </patternFill>
    </fill>
    <fill>
      <patternFill patternType="solid">
        <fgColor rgb="FFFFFF99"/>
        <bgColor indexed="64"/>
      </patternFill>
    </fill>
  </fills>
  <borders count="39">
    <border>
      <left/>
      <right/>
      <top/>
      <bottom/>
      <diagonal/>
    </border>
    <border>
      <left style="thin">
        <color indexed="8"/>
      </left>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indexed="65"/>
      </top>
      <bottom/>
      <diagonal/>
    </border>
    <border>
      <left style="thin">
        <color indexed="64"/>
      </left>
      <right style="thin">
        <color indexed="64"/>
      </right>
      <top style="thin">
        <color indexed="65"/>
      </top>
      <bottom/>
      <diagonal/>
    </border>
    <border>
      <left style="thin">
        <color indexed="64"/>
      </left>
      <right style="thin">
        <color indexed="64"/>
      </right>
      <top style="thin">
        <color indexed="65"/>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2" fillId="0" borderId="0"/>
    <xf numFmtId="0" fontId="2" fillId="0" borderId="0"/>
    <xf numFmtId="0" fontId="8" fillId="0" borderId="0" applyNumberFormat="0" applyFill="0" applyBorder="0" applyAlignment="0" applyProtection="0">
      <alignment vertical="top"/>
      <protection locked="0"/>
    </xf>
    <xf numFmtId="0" fontId="17" fillId="0" borderId="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19" fillId="0" borderId="33">
      <alignment horizontal="center"/>
    </xf>
    <xf numFmtId="3" fontId="17" fillId="0" borderId="0" applyFont="0" applyFill="0" applyBorder="0" applyAlignment="0" applyProtection="0"/>
    <xf numFmtId="0" fontId="17" fillId="8" borderId="0" applyNumberFormat="0" applyFont="0" applyBorder="0" applyAlignment="0" applyProtection="0"/>
  </cellStyleXfs>
  <cellXfs count="182">
    <xf numFmtId="0" fontId="0" fillId="0" borderId="0" xfId="0"/>
    <xf numFmtId="2" fontId="0" fillId="0" borderId="0" xfId="0" applyNumberFormat="1"/>
    <xf numFmtId="2" fontId="0" fillId="0" borderId="1" xfId="0" applyNumberFormat="1" applyBorder="1"/>
    <xf numFmtId="2" fontId="0" fillId="0" borderId="2" xfId="0" applyNumberFormat="1" applyBorder="1"/>
    <xf numFmtId="2" fontId="0" fillId="0" borderId="3" xfId="0" applyNumberFormat="1" applyBorder="1"/>
    <xf numFmtId="2" fontId="0" fillId="0" borderId="4" xfId="0" applyNumberFormat="1" applyBorder="1"/>
    <xf numFmtId="2" fontId="0" fillId="0" borderId="5"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0" fontId="1" fillId="0" borderId="10" xfId="0" applyFont="1" applyFill="1" applyBorder="1" applyAlignment="1">
      <alignment horizontal="center"/>
    </xf>
    <xf numFmtId="0" fontId="3" fillId="0" borderId="10" xfId="1" applyFont="1" applyBorder="1" applyAlignment="1">
      <alignment horizontal="center" wrapText="1"/>
    </xf>
    <xf numFmtId="0" fontId="3" fillId="0" borderId="10" xfId="1" applyFont="1" applyBorder="1" applyAlignment="1">
      <alignment horizontal="center" vertical="top" wrapText="1"/>
    </xf>
    <xf numFmtId="2" fontId="3" fillId="0" borderId="10" xfId="1" applyNumberFormat="1" applyFont="1" applyBorder="1" applyAlignment="1">
      <alignment horizontal="center"/>
    </xf>
    <xf numFmtId="0" fontId="4" fillId="0" borderId="0" xfId="1" applyFont="1" applyAlignment="1">
      <alignment horizontal="center"/>
    </xf>
    <xf numFmtId="0" fontId="4" fillId="0" borderId="0" xfId="1" applyFont="1" applyBorder="1"/>
    <xf numFmtId="0" fontId="4" fillId="0" borderId="14" xfId="1" applyFont="1" applyFill="1" applyBorder="1" applyAlignment="1">
      <alignment vertical="top" wrapText="1"/>
    </xf>
    <xf numFmtId="0" fontId="4" fillId="0" borderId="10" xfId="1" applyFont="1" applyFill="1" applyBorder="1" applyAlignment="1">
      <alignment vertical="top" wrapText="1"/>
    </xf>
    <xf numFmtId="2" fontId="4" fillId="0" borderId="13" xfId="1" applyNumberFormat="1" applyFont="1" applyFill="1" applyBorder="1"/>
    <xf numFmtId="2" fontId="4" fillId="0" borderId="10" xfId="1" applyNumberFormat="1" applyFont="1" applyFill="1" applyBorder="1"/>
    <xf numFmtId="0" fontId="4" fillId="0" borderId="10" xfId="1" applyFont="1" applyFill="1" applyBorder="1" applyAlignment="1">
      <alignment horizontal="left" vertical="top" wrapText="1"/>
    </xf>
    <xf numFmtId="0" fontId="4" fillId="0" borderId="0" xfId="1" applyFont="1" applyFill="1" applyBorder="1"/>
    <xf numFmtId="0" fontId="4" fillId="0" borderId="15" xfId="1" applyFont="1" applyFill="1" applyBorder="1" applyAlignment="1">
      <alignment vertical="top" wrapText="1"/>
    </xf>
    <xf numFmtId="0" fontId="4" fillId="0" borderId="10" xfId="1" applyFont="1" applyFill="1" applyBorder="1" applyAlignment="1">
      <alignment vertical="top"/>
    </xf>
    <xf numFmtId="0" fontId="4" fillId="0" borderId="12" xfId="1" applyFont="1" applyFill="1" applyBorder="1" applyAlignment="1">
      <alignment vertical="top" wrapText="1"/>
    </xf>
    <xf numFmtId="0" fontId="4" fillId="0" borderId="16" xfId="1" applyFont="1" applyBorder="1"/>
    <xf numFmtId="0" fontId="4" fillId="0" borderId="14" xfId="1" applyFont="1" applyFill="1" applyBorder="1" applyAlignment="1">
      <alignment horizontal="right" vertical="top" wrapText="1"/>
    </xf>
    <xf numFmtId="0" fontId="5" fillId="0" borderId="0" xfId="2" applyFont="1" applyAlignment="1">
      <alignment horizontal="center"/>
    </xf>
    <xf numFmtId="0" fontId="1" fillId="0" borderId="0" xfId="2" applyFont="1" applyFill="1" applyAlignment="1">
      <alignment horizontal="center"/>
    </xf>
    <xf numFmtId="0" fontId="1"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2" fillId="0" borderId="0" xfId="2"/>
    <xf numFmtId="0" fontId="2" fillId="0" borderId="0" xfId="2" applyFont="1" applyFill="1" applyAlignment="1">
      <alignment horizontal="left"/>
    </xf>
    <xf numFmtId="0" fontId="2" fillId="0" borderId="0" xfId="2" applyFont="1" applyFill="1" applyAlignment="1">
      <alignment horizontal="center"/>
    </xf>
    <xf numFmtId="0" fontId="9" fillId="0" borderId="0" xfId="3" applyFont="1" applyFill="1" applyAlignment="1" applyProtection="1">
      <alignment horizontal="center"/>
    </xf>
    <xf numFmtId="0" fontId="10" fillId="2" borderId="10" xfId="2" applyFont="1" applyFill="1" applyBorder="1" applyAlignment="1">
      <alignment horizontal="center"/>
    </xf>
    <xf numFmtId="0" fontId="10" fillId="0" borderId="10" xfId="2" applyFont="1" applyFill="1" applyBorder="1" applyAlignment="1">
      <alignment horizontal="center"/>
    </xf>
    <xf numFmtId="0" fontId="2" fillId="0" borderId="10" xfId="2" applyBorder="1"/>
    <xf numFmtId="0" fontId="2" fillId="0" borderId="0" xfId="2" applyBorder="1"/>
    <xf numFmtId="0" fontId="2" fillId="0" borderId="10" xfId="2" applyFill="1" applyBorder="1" applyAlignment="1">
      <alignment horizontal="center"/>
    </xf>
    <xf numFmtId="0" fontId="2" fillId="3" borderId="10" xfId="2" applyFont="1" applyFill="1" applyBorder="1" applyAlignment="1">
      <alignment horizontal="left"/>
    </xf>
    <xf numFmtId="0" fontId="10" fillId="3" borderId="10" xfId="2" applyFont="1" applyFill="1" applyBorder="1" applyAlignment="1">
      <alignment horizontal="center"/>
    </xf>
    <xf numFmtId="0" fontId="10" fillId="2" borderId="10" xfId="2" applyFont="1" applyFill="1" applyBorder="1" applyAlignment="1">
      <alignment horizontal="left"/>
    </xf>
    <xf numFmtId="0" fontId="2" fillId="0" borderId="0" xfId="2" applyFont="1" applyFill="1" applyAlignment="1">
      <alignment horizontal="center" wrapText="1"/>
    </xf>
    <xf numFmtId="0" fontId="9" fillId="0" borderId="0" xfId="3" applyFont="1" applyFill="1" applyAlignment="1" applyProtection="1">
      <alignment horizontal="center" wrapText="1"/>
    </xf>
    <xf numFmtId="0" fontId="10" fillId="4" borderId="10" xfId="2" applyFont="1" applyFill="1" applyBorder="1" applyAlignment="1">
      <alignment horizontal="center"/>
    </xf>
    <xf numFmtId="0" fontId="2" fillId="0" borderId="0" xfId="2" applyFont="1" applyFill="1" applyAlignment="1">
      <alignment horizontal="left" wrapText="1"/>
    </xf>
    <xf numFmtId="0" fontId="2" fillId="4" borderId="10" xfId="2" applyFont="1" applyFill="1" applyBorder="1" applyAlignment="1">
      <alignment horizontal="center"/>
    </xf>
    <xf numFmtId="0" fontId="2" fillId="5" borderId="10" xfId="2" applyFont="1" applyFill="1" applyBorder="1" applyAlignment="1">
      <alignment horizontal="center"/>
    </xf>
    <xf numFmtId="0" fontId="2" fillId="5" borderId="10" xfId="2" applyFont="1" applyFill="1" applyBorder="1" applyAlignment="1">
      <alignment horizontal="left"/>
    </xf>
    <xf numFmtId="0" fontId="2" fillId="5" borderId="10" xfId="2" applyFill="1" applyBorder="1" applyAlignment="1">
      <alignment horizontal="center"/>
    </xf>
    <xf numFmtId="0" fontId="11" fillId="4" borderId="10" xfId="2" applyFont="1" applyFill="1" applyBorder="1" applyAlignment="1">
      <alignment horizontal="center"/>
    </xf>
    <xf numFmtId="0" fontId="2" fillId="4" borderId="10" xfId="2" applyFont="1" applyFill="1" applyBorder="1" applyAlignment="1">
      <alignment horizontal="right"/>
    </xf>
    <xf numFmtId="0" fontId="10" fillId="5" borderId="10" xfId="2" applyFont="1" applyFill="1" applyBorder="1" applyAlignment="1">
      <alignment horizontal="center"/>
    </xf>
    <xf numFmtId="0" fontId="2" fillId="0" borderId="10" xfId="2" applyBorder="1" applyAlignment="1">
      <alignment horizontal="center"/>
    </xf>
    <xf numFmtId="0" fontId="2" fillId="0" borderId="10" xfId="2" applyFont="1" applyFill="1" applyBorder="1" applyAlignment="1">
      <alignment horizontal="center"/>
    </xf>
    <xf numFmtId="0" fontId="2" fillId="0" borderId="0" xfId="2" applyBorder="1" applyAlignment="1">
      <alignment horizontal="center"/>
    </xf>
    <xf numFmtId="0" fontId="2" fillId="0" borderId="0" xfId="2" applyFill="1"/>
    <xf numFmtId="0" fontId="5" fillId="0" borderId="0" xfId="2" applyFont="1" applyFill="1" applyAlignment="1">
      <alignment horizontal="center"/>
    </xf>
    <xf numFmtId="0" fontId="2" fillId="0" borderId="0" xfId="2" applyFill="1" applyAlignment="1">
      <alignment horizontal="center"/>
    </xf>
    <xf numFmtId="0" fontId="2" fillId="0" borderId="10" xfId="2" applyFont="1" applyBorder="1"/>
    <xf numFmtId="0" fontId="2" fillId="4" borderId="10" xfId="2" applyFont="1" applyFill="1" applyBorder="1" applyAlignment="1">
      <alignment horizontal="left"/>
    </xf>
    <xf numFmtId="0" fontId="2" fillId="0" borderId="0" xfId="2" applyFill="1" applyAlignment="1">
      <alignment horizontal="center" wrapText="1"/>
    </xf>
    <xf numFmtId="0" fontId="2" fillId="0" borderId="0" xfId="2" applyFill="1" applyAlignment="1">
      <alignment horizontal="left"/>
    </xf>
    <xf numFmtId="0" fontId="10" fillId="0" borderId="0" xfId="2" applyFont="1" applyFill="1" applyAlignment="1">
      <alignment horizontal="center"/>
    </xf>
    <xf numFmtId="0" fontId="1" fillId="0" borderId="0" xfId="2" applyFont="1" applyFill="1" applyAlignment="1">
      <alignment horizontal="left"/>
    </xf>
    <xf numFmtId="0" fontId="12" fillId="0" borderId="0" xfId="2" applyFont="1" applyFill="1" applyAlignment="1">
      <alignment horizontal="center"/>
    </xf>
    <xf numFmtId="0" fontId="10" fillId="4" borderId="12" xfId="2" applyFont="1" applyFill="1" applyBorder="1" applyAlignment="1">
      <alignment horizontal="center"/>
    </xf>
    <xf numFmtId="0" fontId="2" fillId="5" borderId="12" xfId="2" applyFill="1" applyBorder="1" applyAlignment="1">
      <alignment horizontal="center"/>
    </xf>
    <xf numFmtId="0" fontId="8" fillId="0" borderId="0" xfId="3" applyFont="1" applyAlignment="1" applyProtection="1">
      <alignment horizontal="center"/>
    </xf>
    <xf numFmtId="0" fontId="2" fillId="0" borderId="0" xfId="2" applyFont="1"/>
    <xf numFmtId="0" fontId="2" fillId="6" borderId="0" xfId="2" applyFont="1" applyFill="1" applyBorder="1" applyAlignment="1">
      <alignment horizontal="center"/>
    </xf>
    <xf numFmtId="0" fontId="2" fillId="7" borderId="0" xfId="2" applyFont="1" applyFill="1" applyAlignment="1">
      <alignment horizontal="left"/>
    </xf>
    <xf numFmtId="0" fontId="1" fillId="7" borderId="0" xfId="2" applyFont="1" applyFill="1" applyAlignment="1">
      <alignment horizontal="left"/>
    </xf>
    <xf numFmtId="0" fontId="2" fillId="7" borderId="0" xfId="2" applyFont="1" applyFill="1" applyAlignment="1">
      <alignment horizontal="center"/>
    </xf>
    <xf numFmtId="0" fontId="2" fillId="0" borderId="0" xfId="2" applyFill="1" applyBorder="1" applyAlignment="1">
      <alignment horizontal="center"/>
    </xf>
    <xf numFmtId="0" fontId="10" fillId="0" borderId="0" xfId="2" applyFont="1" applyFill="1" applyBorder="1" applyAlignment="1">
      <alignment horizontal="center"/>
    </xf>
    <xf numFmtId="0" fontId="9" fillId="7" borderId="0" xfId="3" applyFont="1" applyFill="1" applyAlignment="1" applyProtection="1">
      <alignment horizontal="center"/>
    </xf>
    <xf numFmtId="0" fontId="2" fillId="7" borderId="0" xfId="2" applyFont="1" applyFill="1" applyAlignment="1">
      <alignment horizontal="center" wrapText="1"/>
    </xf>
    <xf numFmtId="0" fontId="13" fillId="7" borderId="0" xfId="2" applyFont="1" applyFill="1" applyAlignment="1">
      <alignment wrapText="1"/>
    </xf>
    <xf numFmtId="0" fontId="2" fillId="7" borderId="0" xfId="2" applyFont="1" applyFill="1" applyAlignment="1">
      <alignment horizontal="left" indent="3"/>
    </xf>
    <xf numFmtId="0" fontId="2" fillId="7" borderId="0" xfId="2" applyFont="1" applyFill="1" applyAlignment="1">
      <alignment horizontal="left" wrapText="1"/>
    </xf>
    <xf numFmtId="0" fontId="9" fillId="7" borderId="0" xfId="3" applyFont="1" applyFill="1" applyAlignment="1" applyProtection="1">
      <alignment horizontal="left" wrapText="1"/>
    </xf>
    <xf numFmtId="0" fontId="5" fillId="0" borderId="0" xfId="2" applyFont="1" applyFill="1" applyAlignment="1">
      <alignment horizontal="left"/>
    </xf>
    <xf numFmtId="0" fontId="9" fillId="7" borderId="0" xfId="3" applyFont="1" applyFill="1" applyAlignment="1" applyProtection="1">
      <alignment horizontal="left"/>
    </xf>
    <xf numFmtId="0" fontId="10" fillId="0" borderId="0" xfId="2" applyFont="1" applyFill="1" applyAlignment="1">
      <alignment horizontal="left"/>
    </xf>
    <xf numFmtId="0" fontId="2" fillId="0" borderId="0" xfId="2" applyAlignment="1">
      <alignment horizontal="left"/>
    </xf>
    <xf numFmtId="0" fontId="2" fillId="0" borderId="0" xfId="2" applyAlignment="1">
      <alignment horizontal="center"/>
    </xf>
    <xf numFmtId="0" fontId="14" fillId="0" borderId="0" xfId="2" applyFont="1" applyFill="1" applyAlignment="1">
      <alignment horizontal="left"/>
    </xf>
    <xf numFmtId="0" fontId="8" fillId="0" borderId="0" xfId="3" applyFont="1" applyFill="1" applyAlignment="1" applyProtection="1">
      <alignment horizontal="center"/>
    </xf>
    <xf numFmtId="0" fontId="3" fillId="0" borderId="17" xfId="1" applyFont="1" applyFill="1" applyBorder="1" applyAlignment="1">
      <alignment horizontal="center" wrapText="1"/>
    </xf>
    <xf numFmtId="0" fontId="3" fillId="0" borderId="17" xfId="4" applyFont="1" applyFill="1" applyBorder="1" applyAlignment="1">
      <alignment horizontal="center" wrapText="1"/>
    </xf>
    <xf numFmtId="0" fontId="3" fillId="0" borderId="0" xfId="1" applyFont="1" applyFill="1" applyAlignment="1">
      <alignment horizontal="center"/>
    </xf>
    <xf numFmtId="0" fontId="3" fillId="0" borderId="18" xfId="1" applyFont="1" applyFill="1" applyBorder="1" applyAlignment="1">
      <alignment horizontal="center" wrapText="1"/>
    </xf>
    <xf numFmtId="0" fontId="3" fillId="0" borderId="18" xfId="4" applyFont="1" applyFill="1" applyBorder="1" applyAlignment="1">
      <alignment horizontal="center" wrapText="1"/>
    </xf>
    <xf numFmtId="0" fontId="4" fillId="0" borderId="20" xfId="1" applyFont="1" applyFill="1" applyBorder="1" applyAlignment="1">
      <alignment vertical="top" wrapText="1"/>
    </xf>
    <xf numFmtId="0" fontId="4" fillId="0" borderId="21" xfId="1" applyFont="1" applyFill="1" applyBorder="1" applyAlignment="1">
      <alignment horizontal="left" vertical="top"/>
    </xf>
    <xf numFmtId="0" fontId="4" fillId="0" borderId="23" xfId="4" applyFont="1" applyFill="1" applyBorder="1" applyAlignment="1">
      <alignment vertical="top" wrapText="1"/>
    </xf>
    <xf numFmtId="0" fontId="4" fillId="0" borderId="0" xfId="1" applyFont="1" applyFill="1" applyAlignment="1">
      <alignment vertical="top"/>
    </xf>
    <xf numFmtId="0" fontId="4" fillId="0" borderId="25" xfId="1" applyFont="1" applyFill="1" applyBorder="1" applyAlignment="1">
      <alignment vertical="top" wrapText="1"/>
    </xf>
    <xf numFmtId="0" fontId="4" fillId="0" borderId="15" xfId="1" applyFont="1" applyFill="1" applyBorder="1" applyAlignment="1">
      <alignment horizontal="left" vertical="top"/>
    </xf>
    <xf numFmtId="0" fontId="4" fillId="0" borderId="21" xfId="4" applyFont="1" applyFill="1" applyBorder="1" applyAlignment="1">
      <alignment horizontal="left" vertical="top" wrapText="1"/>
    </xf>
    <xf numFmtId="0" fontId="4" fillId="0" borderId="26" xfId="4" applyFont="1" applyFill="1" applyBorder="1" applyAlignment="1">
      <alignment vertical="top" wrapText="1"/>
    </xf>
    <xf numFmtId="0" fontId="4" fillId="0" borderId="13" xfId="1" applyFont="1" applyFill="1" applyBorder="1" applyAlignment="1">
      <alignment vertical="top" wrapText="1"/>
    </xf>
    <xf numFmtId="0" fontId="4" fillId="0" borderId="10" xfId="1" applyFont="1" applyFill="1" applyBorder="1" applyAlignment="1">
      <alignment horizontal="left" vertical="top"/>
    </xf>
    <xf numFmtId="0" fontId="4" fillId="0" borderId="10" xfId="4" applyNumberFormat="1" applyFont="1" applyFill="1" applyBorder="1" applyAlignment="1">
      <alignment horizontal="left" vertical="top" wrapText="1"/>
    </xf>
    <xf numFmtId="0" fontId="4" fillId="0" borderId="27" xfId="4" applyFont="1" applyFill="1" applyBorder="1" applyAlignment="1">
      <alignment vertical="top" wrapText="1"/>
    </xf>
    <xf numFmtId="0" fontId="4" fillId="0" borderId="10" xfId="4"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28" xfId="1" applyFont="1" applyFill="1" applyBorder="1" applyAlignment="1">
      <alignment horizontal="left" vertical="top" wrapText="1"/>
    </xf>
    <xf numFmtId="0" fontId="4" fillId="0" borderId="12" xfId="1" applyFont="1" applyFill="1" applyBorder="1" applyAlignment="1">
      <alignment vertical="top"/>
    </xf>
    <xf numFmtId="0" fontId="4" fillId="0" borderId="12" xfId="4" applyFont="1" applyFill="1" applyBorder="1" applyAlignment="1">
      <alignment horizontal="left" vertical="top" wrapText="1"/>
    </xf>
    <xf numFmtId="0" fontId="4" fillId="0" borderId="29" xfId="4" applyFont="1" applyFill="1" applyBorder="1" applyAlignment="1">
      <alignment vertical="top" wrapText="1"/>
    </xf>
    <xf numFmtId="0" fontId="4" fillId="0" borderId="10" xfId="4" applyFont="1" applyFill="1" applyBorder="1" applyAlignment="1">
      <alignment vertical="top" wrapText="1"/>
    </xf>
    <xf numFmtId="0" fontId="4" fillId="0" borderId="30" xfId="1" applyFont="1" applyFill="1" applyBorder="1" applyAlignment="1">
      <alignment vertical="top" wrapText="1"/>
    </xf>
    <xf numFmtId="0" fontId="4" fillId="0" borderId="31" xfId="1" applyFont="1" applyFill="1" applyBorder="1" applyAlignment="1">
      <alignment horizontal="left" vertical="top"/>
    </xf>
    <xf numFmtId="0" fontId="4" fillId="0" borderId="31" xfId="4" applyFont="1" applyFill="1" applyBorder="1" applyAlignment="1">
      <alignment horizontal="left" vertical="top" wrapText="1"/>
    </xf>
    <xf numFmtId="0" fontId="4" fillId="0" borderId="32" xfId="4" applyFont="1" applyFill="1" applyBorder="1" applyAlignment="1">
      <alignment vertical="top" wrapText="1"/>
    </xf>
    <xf numFmtId="0" fontId="4" fillId="0" borderId="15" xfId="4" applyFont="1" applyFill="1" applyBorder="1" applyAlignment="1">
      <alignment vertical="top" wrapText="1"/>
    </xf>
    <xf numFmtId="2" fontId="4" fillId="0" borderId="13" xfId="1" applyNumberFormat="1" applyFont="1" applyFill="1" applyBorder="1" applyAlignment="1">
      <alignment horizontal="left" vertical="top" wrapText="1"/>
    </xf>
    <xf numFmtId="2" fontId="4" fillId="0" borderId="10" xfId="4" applyNumberFormat="1" applyFont="1" applyFill="1" applyBorder="1" applyAlignment="1">
      <alignment horizontal="left" vertical="top" wrapText="1"/>
    </xf>
    <xf numFmtId="0" fontId="4" fillId="0" borderId="28" xfId="1" applyFont="1" applyFill="1" applyBorder="1" applyAlignment="1">
      <alignment vertical="top" wrapText="1"/>
    </xf>
    <xf numFmtId="0" fontId="4" fillId="0" borderId="12" xfId="4" applyFont="1" applyFill="1" applyBorder="1" applyAlignment="1">
      <alignment vertical="top" wrapText="1"/>
    </xf>
    <xf numFmtId="0" fontId="4" fillId="0" borderId="20" xfId="1" applyFont="1" applyFill="1" applyBorder="1" applyAlignment="1">
      <alignment horizontal="left" vertical="top" wrapText="1"/>
    </xf>
    <xf numFmtId="0" fontId="4" fillId="0" borderId="14" xfId="1" applyFont="1" applyFill="1" applyBorder="1" applyAlignment="1">
      <alignment vertical="top"/>
    </xf>
    <xf numFmtId="0" fontId="18" fillId="0" borderId="10" xfId="4" applyFont="1" applyFill="1" applyBorder="1" applyAlignment="1">
      <alignment wrapText="1"/>
    </xf>
    <xf numFmtId="0" fontId="4" fillId="0" borderId="30" xfId="1" applyFont="1" applyFill="1" applyBorder="1" applyAlignment="1">
      <alignment horizontal="left" vertical="top" wrapText="1"/>
    </xf>
    <xf numFmtId="0" fontId="18" fillId="0" borderId="33" xfId="4" applyFont="1" applyFill="1" applyBorder="1" applyAlignment="1">
      <alignment wrapText="1"/>
    </xf>
    <xf numFmtId="0" fontId="4" fillId="0" borderId="12" xfId="1" applyFont="1" applyFill="1" applyBorder="1" applyAlignment="1">
      <alignment horizontal="left" vertical="top"/>
    </xf>
    <xf numFmtId="0" fontId="4" fillId="0" borderId="20" xfId="1" applyFont="1" applyFill="1" applyBorder="1" applyAlignment="1">
      <alignment vertical="top"/>
    </xf>
    <xf numFmtId="0" fontId="4" fillId="0" borderId="21" xfId="1" applyFont="1" applyFill="1" applyBorder="1" applyAlignment="1">
      <alignment horizontal="left" vertical="top" wrapText="1"/>
    </xf>
    <xf numFmtId="0" fontId="4" fillId="0" borderId="21" xfId="4" applyFont="1" applyFill="1" applyBorder="1" applyAlignment="1">
      <alignment vertical="top" wrapText="1"/>
    </xf>
    <xf numFmtId="0" fontId="4" fillId="0" borderId="13" xfId="1" applyFont="1" applyFill="1" applyBorder="1" applyAlignment="1">
      <alignment vertical="top"/>
    </xf>
    <xf numFmtId="0" fontId="4" fillId="0" borderId="28" xfId="1" applyFont="1" applyFill="1" applyBorder="1" applyAlignment="1">
      <alignment vertical="top"/>
    </xf>
    <xf numFmtId="0" fontId="4" fillId="0" borderId="15" xfId="1" applyFont="1" applyFill="1" applyBorder="1" applyAlignment="1">
      <alignment vertical="top"/>
    </xf>
    <xf numFmtId="0" fontId="4" fillId="0" borderId="31" xfId="4" applyFont="1" applyFill="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horizontal="left" vertical="top"/>
    </xf>
    <xf numFmtId="0" fontId="4" fillId="0" borderId="0" xfId="4" applyFont="1" applyFill="1" applyBorder="1" applyAlignment="1">
      <alignment horizontal="left" vertical="top" wrapText="1"/>
    </xf>
    <xf numFmtId="0" fontId="4" fillId="0" borderId="0" xfId="4" applyFont="1" applyFill="1" applyAlignment="1">
      <alignment vertical="top" wrapText="1"/>
    </xf>
    <xf numFmtId="0" fontId="3" fillId="0" borderId="24" xfId="1" applyFont="1" applyFill="1" applyBorder="1" applyAlignment="1">
      <alignment horizontal="center" wrapText="1"/>
    </xf>
    <xf numFmtId="2" fontId="0" fillId="0" borderId="34" xfId="0" applyNumberFormat="1" applyBorder="1"/>
    <xf numFmtId="2" fontId="0" fillId="0" borderId="12" xfId="0" applyNumberFormat="1" applyBorder="1"/>
    <xf numFmtId="2" fontId="0" fillId="0" borderId="35" xfId="0" applyNumberFormat="1" applyBorder="1"/>
    <xf numFmtId="2" fontId="0" fillId="0" borderId="36" xfId="0" applyNumberFormat="1" applyBorder="1"/>
    <xf numFmtId="2" fontId="0" fillId="0" borderId="14" xfId="0" applyNumberFormat="1" applyBorder="1"/>
    <xf numFmtId="2" fontId="0" fillId="0" borderId="15" xfId="0" applyNumberFormat="1" applyBorder="1"/>
    <xf numFmtId="0" fontId="3" fillId="0" borderId="19" xfId="1" applyFont="1" applyFill="1" applyBorder="1" applyAlignment="1">
      <alignment horizontal="center" wrapText="1"/>
    </xf>
    <xf numFmtId="0" fontId="3" fillId="0" borderId="12" xfId="1" applyFont="1" applyFill="1" applyBorder="1" applyAlignment="1">
      <alignment horizontal="center" wrapText="1"/>
    </xf>
    <xf numFmtId="0" fontId="3" fillId="0" borderId="15" xfId="1" applyFont="1" applyFill="1" applyBorder="1" applyAlignment="1">
      <alignment horizontal="center" wrapText="1"/>
    </xf>
    <xf numFmtId="0" fontId="3" fillId="0" borderId="12" xfId="1" applyFont="1" applyFill="1" applyBorder="1" applyAlignment="1">
      <alignment vertical="top" wrapText="1"/>
    </xf>
    <xf numFmtId="0" fontId="4" fillId="0" borderId="22" xfId="4" applyFont="1" applyFill="1" applyBorder="1" applyAlignment="1">
      <alignment horizontal="left" vertical="top" wrapText="1"/>
    </xf>
    <xf numFmtId="0" fontId="3" fillId="0" borderId="14" xfId="1" applyFont="1" applyFill="1" applyBorder="1" applyAlignment="1">
      <alignment vertical="top" wrapText="1"/>
    </xf>
    <xf numFmtId="0" fontId="4" fillId="0" borderId="25" xfId="1" applyFont="1" applyFill="1" applyBorder="1" applyAlignment="1">
      <alignment horizontal="left" vertical="top" wrapText="1"/>
    </xf>
    <xf numFmtId="0" fontId="4" fillId="0" borderId="10" xfId="4" applyNumberFormat="1" applyFont="1" applyFill="1" applyBorder="1" applyAlignment="1">
      <alignment vertical="top" wrapText="1"/>
    </xf>
    <xf numFmtId="0" fontId="3" fillId="0" borderId="15" xfId="1" applyFont="1" applyFill="1" applyBorder="1" applyAlignment="1">
      <alignment vertical="top" wrapText="1"/>
    </xf>
    <xf numFmtId="0" fontId="4" fillId="0" borderId="11" xfId="1" applyFont="1" applyBorder="1"/>
    <xf numFmtId="2" fontId="4" fillId="0" borderId="10" xfId="1" applyNumberFormat="1" applyFont="1" applyFill="1" applyBorder="1" applyAlignment="1">
      <alignment vertical="top"/>
    </xf>
    <xf numFmtId="2" fontId="4" fillId="0" borderId="0" xfId="1" applyNumberFormat="1" applyFont="1" applyFill="1" applyAlignment="1">
      <alignment vertical="top"/>
    </xf>
    <xf numFmtId="0" fontId="4" fillId="0" borderId="0" xfId="1" applyFont="1" applyFill="1" applyBorder="1" applyAlignment="1">
      <alignment horizontal="right" vertical="top"/>
    </xf>
    <xf numFmtId="0" fontId="3" fillId="0" borderId="0" xfId="1" applyFont="1" applyFill="1" applyAlignment="1"/>
    <xf numFmtId="0" fontId="1" fillId="0" borderId="13" xfId="2" applyFont="1" applyBorder="1" applyAlignment="1"/>
    <xf numFmtId="0" fontId="6" fillId="0" borderId="10" xfId="2" applyFont="1" applyBorder="1" applyAlignment="1"/>
    <xf numFmtId="0" fontId="7" fillId="0" borderId="10" xfId="2" applyFont="1" applyBorder="1" applyAlignment="1"/>
    <xf numFmtId="0" fontId="1" fillId="0" borderId="10" xfId="2" applyFont="1" applyBorder="1" applyAlignment="1"/>
    <xf numFmtId="2" fontId="4" fillId="9" borderId="0" xfId="1" applyNumberFormat="1" applyFont="1" applyFill="1" applyAlignment="1">
      <alignment vertical="top"/>
    </xf>
    <xf numFmtId="0" fontId="3" fillId="0" borderId="0" xfId="1" applyFont="1" applyFill="1" applyBorder="1" applyAlignment="1">
      <alignment horizontal="center" vertical="top"/>
    </xf>
    <xf numFmtId="0" fontId="1" fillId="0" borderId="0" xfId="2" applyFont="1" applyBorder="1" applyAlignment="1">
      <alignment horizontal="center"/>
    </xf>
    <xf numFmtId="2" fontId="0" fillId="10" borderId="1" xfId="0" applyNumberFormat="1" applyFill="1" applyBorder="1"/>
    <xf numFmtId="2" fontId="0" fillId="10" borderId="5" xfId="0" applyNumberFormat="1" applyFill="1" applyBorder="1"/>
    <xf numFmtId="2" fontId="4" fillId="10" borderId="10" xfId="1" applyNumberFormat="1" applyFont="1" applyFill="1" applyBorder="1" applyAlignment="1">
      <alignment vertical="top"/>
    </xf>
    <xf numFmtId="0" fontId="4" fillId="10" borderId="10" xfId="1" applyFont="1" applyFill="1" applyBorder="1" applyAlignment="1">
      <alignment vertical="top"/>
    </xf>
    <xf numFmtId="0" fontId="3" fillId="0" borderId="37" xfId="1" applyFont="1" applyFill="1" applyBorder="1" applyAlignment="1">
      <alignment horizontal="center"/>
    </xf>
    <xf numFmtId="0" fontId="3" fillId="0" borderId="38" xfId="1" applyFont="1" applyFill="1" applyBorder="1" applyAlignment="1">
      <alignment horizontal="center"/>
    </xf>
    <xf numFmtId="0" fontId="3" fillId="0" borderId="13" xfId="1" applyFont="1" applyFill="1" applyBorder="1" applyAlignment="1">
      <alignment horizontal="center"/>
    </xf>
    <xf numFmtId="0" fontId="3" fillId="0" borderId="10" xfId="1" applyFont="1" applyFill="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cellXfs>
  <cellStyles count="11">
    <cellStyle name="Hyperlink" xfId="3" builtinId="8"/>
    <cellStyle name="Normal" xfId="0" builtinId="0"/>
    <cellStyle name="Normal 2" xfId="2"/>
    <cellStyle name="Normal 3" xfId="4"/>
    <cellStyle name="Normal_OHAP_Functional_List_with_Disc_2008-10-21" xfId="1"/>
    <cellStyle name="PSChar" xfId="5"/>
    <cellStyle name="PSDate" xfId="6"/>
    <cellStyle name="PSDec" xfId="7"/>
    <cellStyle name="PSHeading" xfId="8"/>
    <cellStyle name="PSInt" xfId="9"/>
    <cellStyle name="PSSpacer" xfId="1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oanis@fnal.gov" TargetMode="External"/><Relationship Id="rId18" Type="http://schemas.openxmlformats.org/officeDocument/2006/relationships/hyperlink" Target="mailto:cmoore@fnal.gov" TargetMode="External"/><Relationship Id="rId26" Type="http://schemas.openxmlformats.org/officeDocument/2006/relationships/hyperlink" Target="mailto:bauerdick@fnal.gov" TargetMode="External"/><Relationship Id="rId39" Type="http://schemas.openxmlformats.org/officeDocument/2006/relationships/hyperlink" Target="mailto:ginther@fnal.gov" TargetMode="External"/><Relationship Id="rId21" Type="http://schemas.openxmlformats.org/officeDocument/2006/relationships/hyperlink" Target="mailto:spentz@fnal.gov" TargetMode="External"/><Relationship Id="rId34" Type="http://schemas.openxmlformats.org/officeDocument/2006/relationships/hyperlink" Target="mailto:lamm@fnal.govfehers@fnal.gov" TargetMode="External"/><Relationship Id="rId42" Type="http://schemas.openxmlformats.org/officeDocument/2006/relationships/hyperlink" Target="mailto:pcceed@fnal.gov" TargetMode="External"/><Relationship Id="rId47" Type="http://schemas.openxmlformats.org/officeDocument/2006/relationships/hyperlink" Target="mailto:pjw@fnal.gov" TargetMode="External"/><Relationship Id="rId50" Type="http://schemas.openxmlformats.org/officeDocument/2006/relationships/hyperlink" Target="mailto:prebys@fnal.gov" TargetMode="External"/><Relationship Id="rId55" Type="http://schemas.openxmlformats.org/officeDocument/2006/relationships/hyperlink" Target="mailto:mcginnis@fnal.gov" TargetMode="External"/><Relationship Id="rId63" Type="http://schemas.openxmlformats.org/officeDocument/2006/relationships/comments" Target="../comments1.xml"/><Relationship Id="rId7" Type="http://schemas.openxmlformats.org/officeDocument/2006/relationships/hyperlink" Target="mailto:sbrice@fnal.gov" TargetMode="External"/><Relationship Id="rId2" Type="http://schemas.openxmlformats.org/officeDocument/2006/relationships/hyperlink" Target="mailto:ginther@fnal.gov" TargetMode="External"/><Relationship Id="rId16" Type="http://schemas.openxmlformats.org/officeDocument/2006/relationships/hyperlink" Target="mailto:derwent@fnal.gov" TargetMode="External"/><Relationship Id="rId20" Type="http://schemas.openxmlformats.org/officeDocument/2006/relationships/hyperlink" Target="mailto:mbardeen@fnal.gov" TargetMode="External"/><Relationship Id="rId29" Type="http://schemas.openxmlformats.org/officeDocument/2006/relationships/hyperlink" Target="mailto:harding@fnal.gov" TargetMode="External"/><Relationship Id="rId41" Type="http://schemas.openxmlformats.org/officeDocument/2006/relationships/hyperlink" Target="mailto:baller@fnal.gov" TargetMode="External"/><Relationship Id="rId54" Type="http://schemas.openxmlformats.org/officeDocument/2006/relationships/hyperlink" Target="mailto:white@fnal.gov" TargetMode="External"/><Relationship Id="rId62" Type="http://schemas.openxmlformats.org/officeDocument/2006/relationships/vmlDrawing" Target="../drawings/vmlDrawing1.vml"/><Relationship Id="rId1" Type="http://schemas.openxmlformats.org/officeDocument/2006/relationships/hyperlink" Target="mailto:mlindgre@fnal.gov" TargetMode="External"/><Relationship Id="rId6" Type="http://schemas.openxmlformats.org/officeDocument/2006/relationships/hyperlink" Target="mailto:sbrice@fnal.gov" TargetMode="External"/><Relationship Id="rId11" Type="http://schemas.openxmlformats.org/officeDocument/2006/relationships/hyperlink" Target="mailto:brenna@fnal.gov" TargetMode="External"/><Relationship Id="rId24" Type="http://schemas.openxmlformats.org/officeDocument/2006/relationships/hyperlink" Target="mailto:carlson@fnal.gov" TargetMode="External"/><Relationship Id="rId32" Type="http://schemas.openxmlformats.org/officeDocument/2006/relationships/hyperlink" Target="mailto:holmes@fnal.gov" TargetMode="External"/><Relationship Id="rId37" Type="http://schemas.openxmlformats.org/officeDocument/2006/relationships/hyperlink" Target="mailto:apollina@fnal.gov" TargetMode="External"/><Relationship Id="rId40" Type="http://schemas.openxmlformats.org/officeDocument/2006/relationships/hyperlink" Target="mailto:pcceed@fnal.gov" TargetMode="External"/><Relationship Id="rId45" Type="http://schemas.openxmlformats.org/officeDocument/2006/relationships/hyperlink" Target="mailto:bauerdick@fnal.gov" TargetMode="External"/><Relationship Id="rId53" Type="http://schemas.openxmlformats.org/officeDocument/2006/relationships/hyperlink" Target="mailto:lamm@fnal.govzlobin@fnal.govgiorgioa@fnal.gov" TargetMode="External"/><Relationship Id="rId58" Type="http://schemas.openxmlformats.org/officeDocument/2006/relationships/hyperlink" Target="mailto:kephart@fnal.gov" TargetMode="External"/><Relationship Id="rId5" Type="http://schemas.openxmlformats.org/officeDocument/2006/relationships/hyperlink" Target="mailto:sbrice@fnal.gov" TargetMode="External"/><Relationship Id="rId15" Type="http://schemas.openxmlformats.org/officeDocument/2006/relationships/hyperlink" Target="mailto:gollwitzer@fnal.gov" TargetMode="External"/><Relationship Id="rId23" Type="http://schemas.openxmlformats.org/officeDocument/2006/relationships/hyperlink" Target="mailto:shiltsev@fnal.gov" TargetMode="External"/><Relationship Id="rId28" Type="http://schemas.openxmlformats.org/officeDocument/2006/relationships/hyperlink" Target="mailto:ortgiesen@fnal.gov" TargetMode="External"/><Relationship Id="rId36" Type="http://schemas.openxmlformats.org/officeDocument/2006/relationships/hyperlink" Target="mailto:stebbins@fnal.gov" TargetMode="External"/><Relationship Id="rId49" Type="http://schemas.openxmlformats.org/officeDocument/2006/relationships/hyperlink" Target="mailto:rameika@fnal.gov" TargetMode="External"/><Relationship Id="rId57" Type="http://schemas.openxmlformats.org/officeDocument/2006/relationships/hyperlink" Target="mailto:ortgiesen@fnal.gov" TargetMode="External"/><Relationship Id="rId61" Type="http://schemas.openxmlformats.org/officeDocument/2006/relationships/printerSettings" Target="../printerSettings/printerSettings1.bin"/><Relationship Id="rId10" Type="http://schemas.openxmlformats.org/officeDocument/2006/relationships/hyperlink" Target="mailto:shiltsev@fnal.govsgeer@fnal.gov" TargetMode="External"/><Relationship Id="rId19" Type="http://schemas.openxmlformats.org/officeDocument/2006/relationships/hyperlink" Target="mailto:rstanek@fnal.gov" TargetMode="External"/><Relationship Id="rId31" Type="http://schemas.openxmlformats.org/officeDocument/2006/relationships/hyperlink" Target="mailto:vanvreed@fnal.gov" TargetMode="External"/><Relationship Id="rId44" Type="http://schemas.openxmlformats.org/officeDocument/2006/relationships/hyperlink" Target="mailto:cjames@fnal.gov" TargetMode="External"/><Relationship Id="rId52" Type="http://schemas.openxmlformats.org/officeDocument/2006/relationships/hyperlink" Target="mailto:dharris@fnal.gov" TargetMode="External"/><Relationship Id="rId60" Type="http://schemas.openxmlformats.org/officeDocument/2006/relationships/hyperlink" Target="mailto:bauer@fnal.gov" TargetMode="External"/><Relationship Id="rId4" Type="http://schemas.openxmlformats.org/officeDocument/2006/relationships/hyperlink" Target="mailto:bauerdick@fnal.gov" TargetMode="External"/><Relationship Id="rId9" Type="http://schemas.openxmlformats.org/officeDocument/2006/relationships/hyperlink" Target="mailto:ramberg@fnal.gov" TargetMode="External"/><Relationship Id="rId14" Type="http://schemas.openxmlformats.org/officeDocument/2006/relationships/hyperlink" Target="mailto:prebys@fnal.gov" TargetMode="External"/><Relationship Id="rId22" Type="http://schemas.openxmlformats.org/officeDocument/2006/relationships/hyperlink" Target="mailto:ruth@fnal.gov" TargetMode="External"/><Relationship Id="rId27" Type="http://schemas.openxmlformats.org/officeDocument/2006/relationships/hyperlink" Target="mailto:chrisman@fnal.gov" TargetMode="External"/><Relationship Id="rId30" Type="http://schemas.openxmlformats.org/officeDocument/2006/relationships/hyperlink" Target="mailto:conger@fnal.gov" TargetMode="External"/><Relationship Id="rId35" Type="http://schemas.openxmlformats.org/officeDocument/2006/relationships/hyperlink" Target="mailto:hill@fnal.gov" TargetMode="External"/><Relationship Id="rId43" Type="http://schemas.openxmlformats.org/officeDocument/2006/relationships/hyperlink" Target="mailto:rstanek@fnal.gov" TargetMode="External"/><Relationship Id="rId48" Type="http://schemas.openxmlformats.org/officeDocument/2006/relationships/hyperlink" Target="mailto:simone@fnal.gov" TargetMode="External"/><Relationship Id="rId56" Type="http://schemas.openxmlformats.org/officeDocument/2006/relationships/hyperlink" Target="mailto:ortgiesen@fnal.gov" TargetMode="External"/><Relationship Id="rId8" Type="http://schemas.openxmlformats.org/officeDocument/2006/relationships/hyperlink" Target="mailto:jcooper@fnal.gov" TargetMode="External"/><Relationship Id="rId51" Type="http://schemas.openxmlformats.org/officeDocument/2006/relationships/hyperlink" Target="mailto:lamm@fnal.govzlobin@fnal.gov" TargetMode="External"/><Relationship Id="rId3" Type="http://schemas.openxmlformats.org/officeDocument/2006/relationships/hyperlink" Target="mailto:bauerdick@fnal.gov" TargetMode="External"/><Relationship Id="rId12" Type="http://schemas.openxmlformats.org/officeDocument/2006/relationships/hyperlink" Target="mailto:ronmoore@fnal.gov" TargetMode="External"/><Relationship Id="rId17" Type="http://schemas.openxmlformats.org/officeDocument/2006/relationships/hyperlink" Target="mailto:cmoore@fnal.gov" TargetMode="External"/><Relationship Id="rId25" Type="http://schemas.openxmlformats.org/officeDocument/2006/relationships/hyperlink" Target="mailto:white@fnal.gov" TargetMode="External"/><Relationship Id="rId33" Type="http://schemas.openxmlformats.org/officeDocument/2006/relationships/hyperlink" Target="mailto:cjhogan@fnal.gov" TargetMode="External"/><Relationship Id="rId38" Type="http://schemas.openxmlformats.org/officeDocument/2006/relationships/hyperlink" Target="mailto:schlabach@fnal.gov" TargetMode="External"/><Relationship Id="rId46" Type="http://schemas.openxmlformats.org/officeDocument/2006/relationships/hyperlink" Target="mailto:rray@fnal.gov" TargetMode="External"/><Relationship Id="rId59" Type="http://schemas.openxmlformats.org/officeDocument/2006/relationships/hyperlink" Target="mailto:grossman@fnal.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Z125"/>
  <sheetViews>
    <sheetView zoomScale="75" zoomScaleNormal="75" workbookViewId="0">
      <pane ySplit="1" topLeftCell="A2" activePane="bottomLeft" state="frozenSplit"/>
      <selection sqref="A1:D13"/>
      <selection pane="bottomLeft" activeCell="A16" sqref="A16:XFD16"/>
    </sheetView>
  </sheetViews>
  <sheetFormatPr defaultRowHeight="12.75"/>
  <cols>
    <col min="1" max="1" width="7.42578125" style="27" customWidth="1"/>
    <col min="2" max="2" width="40.28515625" style="58" customWidth="1"/>
    <col min="3" max="3" width="7.85546875" style="58" customWidth="1"/>
    <col min="4" max="4" width="19.85546875" style="64" customWidth="1"/>
    <col min="5" max="5" width="20.7109375" style="33" customWidth="1"/>
    <col min="6" max="6" width="8.42578125" style="64" customWidth="1"/>
    <col min="7" max="7" width="9" style="32" customWidth="1"/>
    <col min="8" max="8" width="8.85546875" style="32" customWidth="1"/>
    <col min="9" max="12" width="8.7109375" style="32" customWidth="1"/>
    <col min="13" max="17" width="8.85546875" style="32" customWidth="1"/>
    <col min="18" max="19" width="8.5703125" style="32" customWidth="1"/>
    <col min="20" max="256" width="9.140625" style="32"/>
    <col min="257" max="257" width="7.42578125" style="32" customWidth="1"/>
    <col min="258" max="258" width="40.28515625" style="32" customWidth="1"/>
    <col min="259" max="259" width="7.85546875" style="32" customWidth="1"/>
    <col min="260" max="260" width="19.85546875" style="32" customWidth="1"/>
    <col min="261" max="261" width="20.7109375" style="32" customWidth="1"/>
    <col min="262" max="262" width="8.42578125" style="32" customWidth="1"/>
    <col min="263" max="263" width="9" style="32" customWidth="1"/>
    <col min="264" max="264" width="8.85546875" style="32" customWidth="1"/>
    <col min="265" max="268" width="8.7109375" style="32" customWidth="1"/>
    <col min="269" max="273" width="8.85546875" style="32" customWidth="1"/>
    <col min="274" max="275" width="8.5703125" style="32" customWidth="1"/>
    <col min="276" max="512" width="9.140625" style="32"/>
    <col min="513" max="513" width="7.42578125" style="32" customWidth="1"/>
    <col min="514" max="514" width="40.28515625" style="32" customWidth="1"/>
    <col min="515" max="515" width="7.85546875" style="32" customWidth="1"/>
    <col min="516" max="516" width="19.85546875" style="32" customWidth="1"/>
    <col min="517" max="517" width="20.7109375" style="32" customWidth="1"/>
    <col min="518" max="518" width="8.42578125" style="32" customWidth="1"/>
    <col min="519" max="519" width="9" style="32" customWidth="1"/>
    <col min="520" max="520" width="8.85546875" style="32" customWidth="1"/>
    <col min="521" max="524" width="8.7109375" style="32" customWidth="1"/>
    <col min="525" max="529" width="8.85546875" style="32" customWidth="1"/>
    <col min="530" max="531" width="8.5703125" style="32" customWidth="1"/>
    <col min="532" max="768" width="9.140625" style="32"/>
    <col min="769" max="769" width="7.42578125" style="32" customWidth="1"/>
    <col min="770" max="770" width="40.28515625" style="32" customWidth="1"/>
    <col min="771" max="771" width="7.85546875" style="32" customWidth="1"/>
    <col min="772" max="772" width="19.85546875" style="32" customWidth="1"/>
    <col min="773" max="773" width="20.7109375" style="32" customWidth="1"/>
    <col min="774" max="774" width="8.42578125" style="32" customWidth="1"/>
    <col min="775" max="775" width="9" style="32" customWidth="1"/>
    <col min="776" max="776" width="8.85546875" style="32" customWidth="1"/>
    <col min="777" max="780" width="8.7109375" style="32" customWidth="1"/>
    <col min="781" max="785" width="8.85546875" style="32" customWidth="1"/>
    <col min="786" max="787" width="8.5703125" style="32" customWidth="1"/>
    <col min="788" max="1024" width="9.140625" style="32"/>
    <col min="1025" max="1025" width="7.42578125" style="32" customWidth="1"/>
    <col min="1026" max="1026" width="40.28515625" style="32" customWidth="1"/>
    <col min="1027" max="1027" width="7.85546875" style="32" customWidth="1"/>
    <col min="1028" max="1028" width="19.85546875" style="32" customWidth="1"/>
    <col min="1029" max="1029" width="20.7109375" style="32" customWidth="1"/>
    <col min="1030" max="1030" width="8.42578125" style="32" customWidth="1"/>
    <col min="1031" max="1031" width="9" style="32" customWidth="1"/>
    <col min="1032" max="1032" width="8.85546875" style="32" customWidth="1"/>
    <col min="1033" max="1036" width="8.7109375" style="32" customWidth="1"/>
    <col min="1037" max="1041" width="8.85546875" style="32" customWidth="1"/>
    <col min="1042" max="1043" width="8.5703125" style="32" customWidth="1"/>
    <col min="1044" max="1280" width="9.140625" style="32"/>
    <col min="1281" max="1281" width="7.42578125" style="32" customWidth="1"/>
    <col min="1282" max="1282" width="40.28515625" style="32" customWidth="1"/>
    <col min="1283" max="1283" width="7.85546875" style="32" customWidth="1"/>
    <col min="1284" max="1284" width="19.85546875" style="32" customWidth="1"/>
    <col min="1285" max="1285" width="20.7109375" style="32" customWidth="1"/>
    <col min="1286" max="1286" width="8.42578125" style="32" customWidth="1"/>
    <col min="1287" max="1287" width="9" style="32" customWidth="1"/>
    <col min="1288" max="1288" width="8.85546875" style="32" customWidth="1"/>
    <col min="1289" max="1292" width="8.7109375" style="32" customWidth="1"/>
    <col min="1293" max="1297" width="8.85546875" style="32" customWidth="1"/>
    <col min="1298" max="1299" width="8.5703125" style="32" customWidth="1"/>
    <col min="1300" max="1536" width="9.140625" style="32"/>
    <col min="1537" max="1537" width="7.42578125" style="32" customWidth="1"/>
    <col min="1538" max="1538" width="40.28515625" style="32" customWidth="1"/>
    <col min="1539" max="1539" width="7.85546875" style="32" customWidth="1"/>
    <col min="1540" max="1540" width="19.85546875" style="32" customWidth="1"/>
    <col min="1541" max="1541" width="20.7109375" style="32" customWidth="1"/>
    <col min="1542" max="1542" width="8.42578125" style="32" customWidth="1"/>
    <col min="1543" max="1543" width="9" style="32" customWidth="1"/>
    <col min="1544" max="1544" width="8.85546875" style="32" customWidth="1"/>
    <col min="1545" max="1548" width="8.7109375" style="32" customWidth="1"/>
    <col min="1549" max="1553" width="8.85546875" style="32" customWidth="1"/>
    <col min="1554" max="1555" width="8.5703125" style="32" customWidth="1"/>
    <col min="1556" max="1792" width="9.140625" style="32"/>
    <col min="1793" max="1793" width="7.42578125" style="32" customWidth="1"/>
    <col min="1794" max="1794" width="40.28515625" style="32" customWidth="1"/>
    <col min="1795" max="1795" width="7.85546875" style="32" customWidth="1"/>
    <col min="1796" max="1796" width="19.85546875" style="32" customWidth="1"/>
    <col min="1797" max="1797" width="20.7109375" style="32" customWidth="1"/>
    <col min="1798" max="1798" width="8.42578125" style="32" customWidth="1"/>
    <col min="1799" max="1799" width="9" style="32" customWidth="1"/>
    <col min="1800" max="1800" width="8.85546875" style="32" customWidth="1"/>
    <col min="1801" max="1804" width="8.7109375" style="32" customWidth="1"/>
    <col min="1805" max="1809" width="8.85546875" style="32" customWidth="1"/>
    <col min="1810" max="1811" width="8.5703125" style="32" customWidth="1"/>
    <col min="1812" max="2048" width="9.140625" style="32"/>
    <col min="2049" max="2049" width="7.42578125" style="32" customWidth="1"/>
    <col min="2050" max="2050" width="40.28515625" style="32" customWidth="1"/>
    <col min="2051" max="2051" width="7.85546875" style="32" customWidth="1"/>
    <col min="2052" max="2052" width="19.85546875" style="32" customWidth="1"/>
    <col min="2053" max="2053" width="20.7109375" style="32" customWidth="1"/>
    <col min="2054" max="2054" width="8.42578125" style="32" customWidth="1"/>
    <col min="2055" max="2055" width="9" style="32" customWidth="1"/>
    <col min="2056" max="2056" width="8.85546875" style="32" customWidth="1"/>
    <col min="2057" max="2060" width="8.7109375" style="32" customWidth="1"/>
    <col min="2061" max="2065" width="8.85546875" style="32" customWidth="1"/>
    <col min="2066" max="2067" width="8.5703125" style="32" customWidth="1"/>
    <col min="2068" max="2304" width="9.140625" style="32"/>
    <col min="2305" max="2305" width="7.42578125" style="32" customWidth="1"/>
    <col min="2306" max="2306" width="40.28515625" style="32" customWidth="1"/>
    <col min="2307" max="2307" width="7.85546875" style="32" customWidth="1"/>
    <col min="2308" max="2308" width="19.85546875" style="32" customWidth="1"/>
    <col min="2309" max="2309" width="20.7109375" style="32" customWidth="1"/>
    <col min="2310" max="2310" width="8.42578125" style="32" customWidth="1"/>
    <col min="2311" max="2311" width="9" style="32" customWidth="1"/>
    <col min="2312" max="2312" width="8.85546875" style="32" customWidth="1"/>
    <col min="2313" max="2316" width="8.7109375" style="32" customWidth="1"/>
    <col min="2317" max="2321" width="8.85546875" style="32" customWidth="1"/>
    <col min="2322" max="2323" width="8.5703125" style="32" customWidth="1"/>
    <col min="2324" max="2560" width="9.140625" style="32"/>
    <col min="2561" max="2561" width="7.42578125" style="32" customWidth="1"/>
    <col min="2562" max="2562" width="40.28515625" style="32" customWidth="1"/>
    <col min="2563" max="2563" width="7.85546875" style="32" customWidth="1"/>
    <col min="2564" max="2564" width="19.85546875" style="32" customWidth="1"/>
    <col min="2565" max="2565" width="20.7109375" style="32" customWidth="1"/>
    <col min="2566" max="2566" width="8.42578125" style="32" customWidth="1"/>
    <col min="2567" max="2567" width="9" style="32" customWidth="1"/>
    <col min="2568" max="2568" width="8.85546875" style="32" customWidth="1"/>
    <col min="2569" max="2572" width="8.7109375" style="32" customWidth="1"/>
    <col min="2573" max="2577" width="8.85546875" style="32" customWidth="1"/>
    <col min="2578" max="2579" width="8.5703125" style="32" customWidth="1"/>
    <col min="2580" max="2816" width="9.140625" style="32"/>
    <col min="2817" max="2817" width="7.42578125" style="32" customWidth="1"/>
    <col min="2818" max="2818" width="40.28515625" style="32" customWidth="1"/>
    <col min="2819" max="2819" width="7.85546875" style="32" customWidth="1"/>
    <col min="2820" max="2820" width="19.85546875" style="32" customWidth="1"/>
    <col min="2821" max="2821" width="20.7109375" style="32" customWidth="1"/>
    <col min="2822" max="2822" width="8.42578125" style="32" customWidth="1"/>
    <col min="2823" max="2823" width="9" style="32" customWidth="1"/>
    <col min="2824" max="2824" width="8.85546875" style="32" customWidth="1"/>
    <col min="2825" max="2828" width="8.7109375" style="32" customWidth="1"/>
    <col min="2829" max="2833" width="8.85546875" style="32" customWidth="1"/>
    <col min="2834" max="2835" width="8.5703125" style="32" customWidth="1"/>
    <col min="2836" max="3072" width="9.140625" style="32"/>
    <col min="3073" max="3073" width="7.42578125" style="32" customWidth="1"/>
    <col min="3074" max="3074" width="40.28515625" style="32" customWidth="1"/>
    <col min="3075" max="3075" width="7.85546875" style="32" customWidth="1"/>
    <col min="3076" max="3076" width="19.85546875" style="32" customWidth="1"/>
    <col min="3077" max="3077" width="20.7109375" style="32" customWidth="1"/>
    <col min="3078" max="3078" width="8.42578125" style="32" customWidth="1"/>
    <col min="3079" max="3079" width="9" style="32" customWidth="1"/>
    <col min="3080" max="3080" width="8.85546875" style="32" customWidth="1"/>
    <col min="3081" max="3084" width="8.7109375" style="32" customWidth="1"/>
    <col min="3085" max="3089" width="8.85546875" style="32" customWidth="1"/>
    <col min="3090" max="3091" width="8.5703125" style="32" customWidth="1"/>
    <col min="3092" max="3328" width="9.140625" style="32"/>
    <col min="3329" max="3329" width="7.42578125" style="32" customWidth="1"/>
    <col min="3330" max="3330" width="40.28515625" style="32" customWidth="1"/>
    <col min="3331" max="3331" width="7.85546875" style="32" customWidth="1"/>
    <col min="3332" max="3332" width="19.85546875" style="32" customWidth="1"/>
    <col min="3333" max="3333" width="20.7109375" style="32" customWidth="1"/>
    <col min="3334" max="3334" width="8.42578125" style="32" customWidth="1"/>
    <col min="3335" max="3335" width="9" style="32" customWidth="1"/>
    <col min="3336" max="3336" width="8.85546875" style="32" customWidth="1"/>
    <col min="3337" max="3340" width="8.7109375" style="32" customWidth="1"/>
    <col min="3341" max="3345" width="8.85546875" style="32" customWidth="1"/>
    <col min="3346" max="3347" width="8.5703125" style="32" customWidth="1"/>
    <col min="3348" max="3584" width="9.140625" style="32"/>
    <col min="3585" max="3585" width="7.42578125" style="32" customWidth="1"/>
    <col min="3586" max="3586" width="40.28515625" style="32" customWidth="1"/>
    <col min="3587" max="3587" width="7.85546875" style="32" customWidth="1"/>
    <col min="3588" max="3588" width="19.85546875" style="32" customWidth="1"/>
    <col min="3589" max="3589" width="20.7109375" style="32" customWidth="1"/>
    <col min="3590" max="3590" width="8.42578125" style="32" customWidth="1"/>
    <col min="3591" max="3591" width="9" style="32" customWidth="1"/>
    <col min="3592" max="3592" width="8.85546875" style="32" customWidth="1"/>
    <col min="3593" max="3596" width="8.7109375" style="32" customWidth="1"/>
    <col min="3597" max="3601" width="8.85546875" style="32" customWidth="1"/>
    <col min="3602" max="3603" width="8.5703125" style="32" customWidth="1"/>
    <col min="3604" max="3840" width="9.140625" style="32"/>
    <col min="3841" max="3841" width="7.42578125" style="32" customWidth="1"/>
    <col min="3842" max="3842" width="40.28515625" style="32" customWidth="1"/>
    <col min="3843" max="3843" width="7.85546875" style="32" customWidth="1"/>
    <col min="3844" max="3844" width="19.85546875" style="32" customWidth="1"/>
    <col min="3845" max="3845" width="20.7109375" style="32" customWidth="1"/>
    <col min="3846" max="3846" width="8.42578125" style="32" customWidth="1"/>
    <col min="3847" max="3847" width="9" style="32" customWidth="1"/>
    <col min="3848" max="3848" width="8.85546875" style="32" customWidth="1"/>
    <col min="3849" max="3852" width="8.7109375" style="32" customWidth="1"/>
    <col min="3853" max="3857" width="8.85546875" style="32" customWidth="1"/>
    <col min="3858" max="3859" width="8.5703125" style="32" customWidth="1"/>
    <col min="3860" max="4096" width="9.140625" style="32"/>
    <col min="4097" max="4097" width="7.42578125" style="32" customWidth="1"/>
    <col min="4098" max="4098" width="40.28515625" style="32" customWidth="1"/>
    <col min="4099" max="4099" width="7.85546875" style="32" customWidth="1"/>
    <col min="4100" max="4100" width="19.85546875" style="32" customWidth="1"/>
    <col min="4101" max="4101" width="20.7109375" style="32" customWidth="1"/>
    <col min="4102" max="4102" width="8.42578125" style="32" customWidth="1"/>
    <col min="4103" max="4103" width="9" style="32" customWidth="1"/>
    <col min="4104" max="4104" width="8.85546875" style="32" customWidth="1"/>
    <col min="4105" max="4108" width="8.7109375" style="32" customWidth="1"/>
    <col min="4109" max="4113" width="8.85546875" style="32" customWidth="1"/>
    <col min="4114" max="4115" width="8.5703125" style="32" customWidth="1"/>
    <col min="4116" max="4352" width="9.140625" style="32"/>
    <col min="4353" max="4353" width="7.42578125" style="32" customWidth="1"/>
    <col min="4354" max="4354" width="40.28515625" style="32" customWidth="1"/>
    <col min="4355" max="4355" width="7.85546875" style="32" customWidth="1"/>
    <col min="4356" max="4356" width="19.85546875" style="32" customWidth="1"/>
    <col min="4357" max="4357" width="20.7109375" style="32" customWidth="1"/>
    <col min="4358" max="4358" width="8.42578125" style="32" customWidth="1"/>
    <col min="4359" max="4359" width="9" style="32" customWidth="1"/>
    <col min="4360" max="4360" width="8.85546875" style="32" customWidth="1"/>
    <col min="4361" max="4364" width="8.7109375" style="32" customWidth="1"/>
    <col min="4365" max="4369" width="8.85546875" style="32" customWidth="1"/>
    <col min="4370" max="4371" width="8.5703125" style="32" customWidth="1"/>
    <col min="4372" max="4608" width="9.140625" style="32"/>
    <col min="4609" max="4609" width="7.42578125" style="32" customWidth="1"/>
    <col min="4610" max="4610" width="40.28515625" style="32" customWidth="1"/>
    <col min="4611" max="4611" width="7.85546875" style="32" customWidth="1"/>
    <col min="4612" max="4612" width="19.85546875" style="32" customWidth="1"/>
    <col min="4613" max="4613" width="20.7109375" style="32" customWidth="1"/>
    <col min="4614" max="4614" width="8.42578125" style="32" customWidth="1"/>
    <col min="4615" max="4615" width="9" style="32" customWidth="1"/>
    <col min="4616" max="4616" width="8.85546875" style="32" customWidth="1"/>
    <col min="4617" max="4620" width="8.7109375" style="32" customWidth="1"/>
    <col min="4621" max="4625" width="8.85546875" style="32" customWidth="1"/>
    <col min="4626" max="4627" width="8.5703125" style="32" customWidth="1"/>
    <col min="4628" max="4864" width="9.140625" style="32"/>
    <col min="4865" max="4865" width="7.42578125" style="32" customWidth="1"/>
    <col min="4866" max="4866" width="40.28515625" style="32" customWidth="1"/>
    <col min="4867" max="4867" width="7.85546875" style="32" customWidth="1"/>
    <col min="4868" max="4868" width="19.85546875" style="32" customWidth="1"/>
    <col min="4869" max="4869" width="20.7109375" style="32" customWidth="1"/>
    <col min="4870" max="4870" width="8.42578125" style="32" customWidth="1"/>
    <col min="4871" max="4871" width="9" style="32" customWidth="1"/>
    <col min="4872" max="4872" width="8.85546875" style="32" customWidth="1"/>
    <col min="4873" max="4876" width="8.7109375" style="32" customWidth="1"/>
    <col min="4877" max="4881" width="8.85546875" style="32" customWidth="1"/>
    <col min="4882" max="4883" width="8.5703125" style="32" customWidth="1"/>
    <col min="4884" max="5120" width="9.140625" style="32"/>
    <col min="5121" max="5121" width="7.42578125" style="32" customWidth="1"/>
    <col min="5122" max="5122" width="40.28515625" style="32" customWidth="1"/>
    <col min="5123" max="5123" width="7.85546875" style="32" customWidth="1"/>
    <col min="5124" max="5124" width="19.85546875" style="32" customWidth="1"/>
    <col min="5125" max="5125" width="20.7109375" style="32" customWidth="1"/>
    <col min="5126" max="5126" width="8.42578125" style="32" customWidth="1"/>
    <col min="5127" max="5127" width="9" style="32" customWidth="1"/>
    <col min="5128" max="5128" width="8.85546875" style="32" customWidth="1"/>
    <col min="5129" max="5132" width="8.7109375" style="32" customWidth="1"/>
    <col min="5133" max="5137" width="8.85546875" style="32" customWidth="1"/>
    <col min="5138" max="5139" width="8.5703125" style="32" customWidth="1"/>
    <col min="5140" max="5376" width="9.140625" style="32"/>
    <col min="5377" max="5377" width="7.42578125" style="32" customWidth="1"/>
    <col min="5378" max="5378" width="40.28515625" style="32" customWidth="1"/>
    <col min="5379" max="5379" width="7.85546875" style="32" customWidth="1"/>
    <col min="5380" max="5380" width="19.85546875" style="32" customWidth="1"/>
    <col min="5381" max="5381" width="20.7109375" style="32" customWidth="1"/>
    <col min="5382" max="5382" width="8.42578125" style="32" customWidth="1"/>
    <col min="5383" max="5383" width="9" style="32" customWidth="1"/>
    <col min="5384" max="5384" width="8.85546875" style="32" customWidth="1"/>
    <col min="5385" max="5388" width="8.7109375" style="32" customWidth="1"/>
    <col min="5389" max="5393" width="8.85546875" style="32" customWidth="1"/>
    <col min="5394" max="5395" width="8.5703125" style="32" customWidth="1"/>
    <col min="5396" max="5632" width="9.140625" style="32"/>
    <col min="5633" max="5633" width="7.42578125" style="32" customWidth="1"/>
    <col min="5634" max="5634" width="40.28515625" style="32" customWidth="1"/>
    <col min="5635" max="5635" width="7.85546875" style="32" customWidth="1"/>
    <col min="5636" max="5636" width="19.85546875" style="32" customWidth="1"/>
    <col min="5637" max="5637" width="20.7109375" style="32" customWidth="1"/>
    <col min="5638" max="5638" width="8.42578125" style="32" customWidth="1"/>
    <col min="5639" max="5639" width="9" style="32" customWidth="1"/>
    <col min="5640" max="5640" width="8.85546875" style="32" customWidth="1"/>
    <col min="5641" max="5644" width="8.7109375" style="32" customWidth="1"/>
    <col min="5645" max="5649" width="8.85546875" style="32" customWidth="1"/>
    <col min="5650" max="5651" width="8.5703125" style="32" customWidth="1"/>
    <col min="5652" max="5888" width="9.140625" style="32"/>
    <col min="5889" max="5889" width="7.42578125" style="32" customWidth="1"/>
    <col min="5890" max="5890" width="40.28515625" style="32" customWidth="1"/>
    <col min="5891" max="5891" width="7.85546875" style="32" customWidth="1"/>
    <col min="5892" max="5892" width="19.85546875" style="32" customWidth="1"/>
    <col min="5893" max="5893" width="20.7109375" style="32" customWidth="1"/>
    <col min="5894" max="5894" width="8.42578125" style="32" customWidth="1"/>
    <col min="5895" max="5895" width="9" style="32" customWidth="1"/>
    <col min="5896" max="5896" width="8.85546875" style="32" customWidth="1"/>
    <col min="5897" max="5900" width="8.7109375" style="32" customWidth="1"/>
    <col min="5901" max="5905" width="8.85546875" style="32" customWidth="1"/>
    <col min="5906" max="5907" width="8.5703125" style="32" customWidth="1"/>
    <col min="5908" max="6144" width="9.140625" style="32"/>
    <col min="6145" max="6145" width="7.42578125" style="32" customWidth="1"/>
    <col min="6146" max="6146" width="40.28515625" style="32" customWidth="1"/>
    <col min="6147" max="6147" width="7.85546875" style="32" customWidth="1"/>
    <col min="6148" max="6148" width="19.85546875" style="32" customWidth="1"/>
    <col min="6149" max="6149" width="20.7109375" style="32" customWidth="1"/>
    <col min="6150" max="6150" width="8.42578125" style="32" customWidth="1"/>
    <col min="6151" max="6151" width="9" style="32" customWidth="1"/>
    <col min="6152" max="6152" width="8.85546875" style="32" customWidth="1"/>
    <col min="6153" max="6156" width="8.7109375" style="32" customWidth="1"/>
    <col min="6157" max="6161" width="8.85546875" style="32" customWidth="1"/>
    <col min="6162" max="6163" width="8.5703125" style="32" customWidth="1"/>
    <col min="6164" max="6400" width="9.140625" style="32"/>
    <col min="6401" max="6401" width="7.42578125" style="32" customWidth="1"/>
    <col min="6402" max="6402" width="40.28515625" style="32" customWidth="1"/>
    <col min="6403" max="6403" width="7.85546875" style="32" customWidth="1"/>
    <col min="6404" max="6404" width="19.85546875" style="32" customWidth="1"/>
    <col min="6405" max="6405" width="20.7109375" style="32" customWidth="1"/>
    <col min="6406" max="6406" width="8.42578125" style="32" customWidth="1"/>
    <col min="6407" max="6407" width="9" style="32" customWidth="1"/>
    <col min="6408" max="6408" width="8.85546875" style="32" customWidth="1"/>
    <col min="6409" max="6412" width="8.7109375" style="32" customWidth="1"/>
    <col min="6413" max="6417" width="8.85546875" style="32" customWidth="1"/>
    <col min="6418" max="6419" width="8.5703125" style="32" customWidth="1"/>
    <col min="6420" max="6656" width="9.140625" style="32"/>
    <col min="6657" max="6657" width="7.42578125" style="32" customWidth="1"/>
    <col min="6658" max="6658" width="40.28515625" style="32" customWidth="1"/>
    <col min="6659" max="6659" width="7.85546875" style="32" customWidth="1"/>
    <col min="6660" max="6660" width="19.85546875" style="32" customWidth="1"/>
    <col min="6661" max="6661" width="20.7109375" style="32" customWidth="1"/>
    <col min="6662" max="6662" width="8.42578125" style="32" customWidth="1"/>
    <col min="6663" max="6663" width="9" style="32" customWidth="1"/>
    <col min="6664" max="6664" width="8.85546875" style="32" customWidth="1"/>
    <col min="6665" max="6668" width="8.7109375" style="32" customWidth="1"/>
    <col min="6669" max="6673" width="8.85546875" style="32" customWidth="1"/>
    <col min="6674" max="6675" width="8.5703125" style="32" customWidth="1"/>
    <col min="6676" max="6912" width="9.140625" style="32"/>
    <col min="6913" max="6913" width="7.42578125" style="32" customWidth="1"/>
    <col min="6914" max="6914" width="40.28515625" style="32" customWidth="1"/>
    <col min="6915" max="6915" width="7.85546875" style="32" customWidth="1"/>
    <col min="6916" max="6916" width="19.85546875" style="32" customWidth="1"/>
    <col min="6917" max="6917" width="20.7109375" style="32" customWidth="1"/>
    <col min="6918" max="6918" width="8.42578125" style="32" customWidth="1"/>
    <col min="6919" max="6919" width="9" style="32" customWidth="1"/>
    <col min="6920" max="6920" width="8.85546875" style="32" customWidth="1"/>
    <col min="6921" max="6924" width="8.7109375" style="32" customWidth="1"/>
    <col min="6925" max="6929" width="8.85546875" style="32" customWidth="1"/>
    <col min="6930" max="6931" width="8.5703125" style="32" customWidth="1"/>
    <col min="6932" max="7168" width="9.140625" style="32"/>
    <col min="7169" max="7169" width="7.42578125" style="32" customWidth="1"/>
    <col min="7170" max="7170" width="40.28515625" style="32" customWidth="1"/>
    <col min="7171" max="7171" width="7.85546875" style="32" customWidth="1"/>
    <col min="7172" max="7172" width="19.85546875" style="32" customWidth="1"/>
    <col min="7173" max="7173" width="20.7109375" style="32" customWidth="1"/>
    <col min="7174" max="7174" width="8.42578125" style="32" customWidth="1"/>
    <col min="7175" max="7175" width="9" style="32" customWidth="1"/>
    <col min="7176" max="7176" width="8.85546875" style="32" customWidth="1"/>
    <col min="7177" max="7180" width="8.7109375" style="32" customWidth="1"/>
    <col min="7181" max="7185" width="8.85546875" style="32" customWidth="1"/>
    <col min="7186" max="7187" width="8.5703125" style="32" customWidth="1"/>
    <col min="7188" max="7424" width="9.140625" style="32"/>
    <col min="7425" max="7425" width="7.42578125" style="32" customWidth="1"/>
    <col min="7426" max="7426" width="40.28515625" style="32" customWidth="1"/>
    <col min="7427" max="7427" width="7.85546875" style="32" customWidth="1"/>
    <col min="7428" max="7428" width="19.85546875" style="32" customWidth="1"/>
    <col min="7429" max="7429" width="20.7109375" style="32" customWidth="1"/>
    <col min="7430" max="7430" width="8.42578125" style="32" customWidth="1"/>
    <col min="7431" max="7431" width="9" style="32" customWidth="1"/>
    <col min="7432" max="7432" width="8.85546875" style="32" customWidth="1"/>
    <col min="7433" max="7436" width="8.7109375" style="32" customWidth="1"/>
    <col min="7437" max="7441" width="8.85546875" style="32" customWidth="1"/>
    <col min="7442" max="7443" width="8.5703125" style="32" customWidth="1"/>
    <col min="7444" max="7680" width="9.140625" style="32"/>
    <col min="7681" max="7681" width="7.42578125" style="32" customWidth="1"/>
    <col min="7682" max="7682" width="40.28515625" style="32" customWidth="1"/>
    <col min="7683" max="7683" width="7.85546875" style="32" customWidth="1"/>
    <col min="7684" max="7684" width="19.85546875" style="32" customWidth="1"/>
    <col min="7685" max="7685" width="20.7109375" style="32" customWidth="1"/>
    <col min="7686" max="7686" width="8.42578125" style="32" customWidth="1"/>
    <col min="7687" max="7687" width="9" style="32" customWidth="1"/>
    <col min="7688" max="7688" width="8.85546875" style="32" customWidth="1"/>
    <col min="7689" max="7692" width="8.7109375" style="32" customWidth="1"/>
    <col min="7693" max="7697" width="8.85546875" style="32" customWidth="1"/>
    <col min="7698" max="7699" width="8.5703125" style="32" customWidth="1"/>
    <col min="7700" max="7936" width="9.140625" style="32"/>
    <col min="7937" max="7937" width="7.42578125" style="32" customWidth="1"/>
    <col min="7938" max="7938" width="40.28515625" style="32" customWidth="1"/>
    <col min="7939" max="7939" width="7.85546875" style="32" customWidth="1"/>
    <col min="7940" max="7940" width="19.85546875" style="32" customWidth="1"/>
    <col min="7941" max="7941" width="20.7109375" style="32" customWidth="1"/>
    <col min="7942" max="7942" width="8.42578125" style="32" customWidth="1"/>
    <col min="7943" max="7943" width="9" style="32" customWidth="1"/>
    <col min="7944" max="7944" width="8.85546875" style="32" customWidth="1"/>
    <col min="7945" max="7948" width="8.7109375" style="32" customWidth="1"/>
    <col min="7949" max="7953" width="8.85546875" style="32" customWidth="1"/>
    <col min="7954" max="7955" width="8.5703125" style="32" customWidth="1"/>
    <col min="7956" max="8192" width="9.140625" style="32"/>
    <col min="8193" max="8193" width="7.42578125" style="32" customWidth="1"/>
    <col min="8194" max="8194" width="40.28515625" style="32" customWidth="1"/>
    <col min="8195" max="8195" width="7.85546875" style="32" customWidth="1"/>
    <col min="8196" max="8196" width="19.85546875" style="32" customWidth="1"/>
    <col min="8197" max="8197" width="20.7109375" style="32" customWidth="1"/>
    <col min="8198" max="8198" width="8.42578125" style="32" customWidth="1"/>
    <col min="8199" max="8199" width="9" style="32" customWidth="1"/>
    <col min="8200" max="8200" width="8.85546875" style="32" customWidth="1"/>
    <col min="8201" max="8204" width="8.7109375" style="32" customWidth="1"/>
    <col min="8205" max="8209" width="8.85546875" style="32" customWidth="1"/>
    <col min="8210" max="8211" width="8.5703125" style="32" customWidth="1"/>
    <col min="8212" max="8448" width="9.140625" style="32"/>
    <col min="8449" max="8449" width="7.42578125" style="32" customWidth="1"/>
    <col min="8450" max="8450" width="40.28515625" style="32" customWidth="1"/>
    <col min="8451" max="8451" width="7.85546875" style="32" customWidth="1"/>
    <col min="8452" max="8452" width="19.85546875" style="32" customWidth="1"/>
    <col min="8453" max="8453" width="20.7109375" style="32" customWidth="1"/>
    <col min="8454" max="8454" width="8.42578125" style="32" customWidth="1"/>
    <col min="8455" max="8455" width="9" style="32" customWidth="1"/>
    <col min="8456" max="8456" width="8.85546875" style="32" customWidth="1"/>
    <col min="8457" max="8460" width="8.7109375" style="32" customWidth="1"/>
    <col min="8461" max="8465" width="8.85546875" style="32" customWidth="1"/>
    <col min="8466" max="8467" width="8.5703125" style="32" customWidth="1"/>
    <col min="8468" max="8704" width="9.140625" style="32"/>
    <col min="8705" max="8705" width="7.42578125" style="32" customWidth="1"/>
    <col min="8706" max="8706" width="40.28515625" style="32" customWidth="1"/>
    <col min="8707" max="8707" width="7.85546875" style="32" customWidth="1"/>
    <col min="8708" max="8708" width="19.85546875" style="32" customWidth="1"/>
    <col min="8709" max="8709" width="20.7109375" style="32" customWidth="1"/>
    <col min="8710" max="8710" width="8.42578125" style="32" customWidth="1"/>
    <col min="8711" max="8711" width="9" style="32" customWidth="1"/>
    <col min="8712" max="8712" width="8.85546875" style="32" customWidth="1"/>
    <col min="8713" max="8716" width="8.7109375" style="32" customWidth="1"/>
    <col min="8717" max="8721" width="8.85546875" style="32" customWidth="1"/>
    <col min="8722" max="8723" width="8.5703125" style="32" customWidth="1"/>
    <col min="8724" max="8960" width="9.140625" style="32"/>
    <col min="8961" max="8961" width="7.42578125" style="32" customWidth="1"/>
    <col min="8962" max="8962" width="40.28515625" style="32" customWidth="1"/>
    <col min="8963" max="8963" width="7.85546875" style="32" customWidth="1"/>
    <col min="8964" max="8964" width="19.85546875" style="32" customWidth="1"/>
    <col min="8965" max="8965" width="20.7109375" style="32" customWidth="1"/>
    <col min="8966" max="8966" width="8.42578125" style="32" customWidth="1"/>
    <col min="8967" max="8967" width="9" style="32" customWidth="1"/>
    <col min="8968" max="8968" width="8.85546875" style="32" customWidth="1"/>
    <col min="8969" max="8972" width="8.7109375" style="32" customWidth="1"/>
    <col min="8973" max="8977" width="8.85546875" style="32" customWidth="1"/>
    <col min="8978" max="8979" width="8.5703125" style="32" customWidth="1"/>
    <col min="8980" max="9216" width="9.140625" style="32"/>
    <col min="9217" max="9217" width="7.42578125" style="32" customWidth="1"/>
    <col min="9218" max="9218" width="40.28515625" style="32" customWidth="1"/>
    <col min="9219" max="9219" width="7.85546875" style="32" customWidth="1"/>
    <col min="9220" max="9220" width="19.85546875" style="32" customWidth="1"/>
    <col min="9221" max="9221" width="20.7109375" style="32" customWidth="1"/>
    <col min="9222" max="9222" width="8.42578125" style="32" customWidth="1"/>
    <col min="9223" max="9223" width="9" style="32" customWidth="1"/>
    <col min="9224" max="9224" width="8.85546875" style="32" customWidth="1"/>
    <col min="9225" max="9228" width="8.7109375" style="32" customWidth="1"/>
    <col min="9229" max="9233" width="8.85546875" style="32" customWidth="1"/>
    <col min="9234" max="9235" width="8.5703125" style="32" customWidth="1"/>
    <col min="9236" max="9472" width="9.140625" style="32"/>
    <col min="9473" max="9473" width="7.42578125" style="32" customWidth="1"/>
    <col min="9474" max="9474" width="40.28515625" style="32" customWidth="1"/>
    <col min="9475" max="9475" width="7.85546875" style="32" customWidth="1"/>
    <col min="9476" max="9476" width="19.85546875" style="32" customWidth="1"/>
    <col min="9477" max="9477" width="20.7109375" style="32" customWidth="1"/>
    <col min="9478" max="9478" width="8.42578125" style="32" customWidth="1"/>
    <col min="9479" max="9479" width="9" style="32" customWidth="1"/>
    <col min="9480" max="9480" width="8.85546875" style="32" customWidth="1"/>
    <col min="9481" max="9484" width="8.7109375" style="32" customWidth="1"/>
    <col min="9485" max="9489" width="8.85546875" style="32" customWidth="1"/>
    <col min="9490" max="9491" width="8.5703125" style="32" customWidth="1"/>
    <col min="9492" max="9728" width="9.140625" style="32"/>
    <col min="9729" max="9729" width="7.42578125" style="32" customWidth="1"/>
    <col min="9730" max="9730" width="40.28515625" style="32" customWidth="1"/>
    <col min="9731" max="9731" width="7.85546875" style="32" customWidth="1"/>
    <col min="9732" max="9732" width="19.85546875" style="32" customWidth="1"/>
    <col min="9733" max="9733" width="20.7109375" style="32" customWidth="1"/>
    <col min="9734" max="9734" width="8.42578125" style="32" customWidth="1"/>
    <col min="9735" max="9735" width="9" style="32" customWidth="1"/>
    <col min="9736" max="9736" width="8.85546875" style="32" customWidth="1"/>
    <col min="9737" max="9740" width="8.7109375" style="32" customWidth="1"/>
    <col min="9741" max="9745" width="8.85546875" style="32" customWidth="1"/>
    <col min="9746" max="9747" width="8.5703125" style="32" customWidth="1"/>
    <col min="9748" max="9984" width="9.140625" style="32"/>
    <col min="9985" max="9985" width="7.42578125" style="32" customWidth="1"/>
    <col min="9986" max="9986" width="40.28515625" style="32" customWidth="1"/>
    <col min="9987" max="9987" width="7.85546875" style="32" customWidth="1"/>
    <col min="9988" max="9988" width="19.85546875" style="32" customWidth="1"/>
    <col min="9989" max="9989" width="20.7109375" style="32" customWidth="1"/>
    <col min="9990" max="9990" width="8.42578125" style="32" customWidth="1"/>
    <col min="9991" max="9991" width="9" style="32" customWidth="1"/>
    <col min="9992" max="9992" width="8.85546875" style="32" customWidth="1"/>
    <col min="9993" max="9996" width="8.7109375" style="32" customWidth="1"/>
    <col min="9997" max="10001" width="8.85546875" style="32" customWidth="1"/>
    <col min="10002" max="10003" width="8.5703125" style="32" customWidth="1"/>
    <col min="10004" max="10240" width="9.140625" style="32"/>
    <col min="10241" max="10241" width="7.42578125" style="32" customWidth="1"/>
    <col min="10242" max="10242" width="40.28515625" style="32" customWidth="1"/>
    <col min="10243" max="10243" width="7.85546875" style="32" customWidth="1"/>
    <col min="10244" max="10244" width="19.85546875" style="32" customWidth="1"/>
    <col min="10245" max="10245" width="20.7109375" style="32" customWidth="1"/>
    <col min="10246" max="10246" width="8.42578125" style="32" customWidth="1"/>
    <col min="10247" max="10247" width="9" style="32" customWidth="1"/>
    <col min="10248" max="10248" width="8.85546875" style="32" customWidth="1"/>
    <col min="10249" max="10252" width="8.7109375" style="32" customWidth="1"/>
    <col min="10253" max="10257" width="8.85546875" style="32" customWidth="1"/>
    <col min="10258" max="10259" width="8.5703125" style="32" customWidth="1"/>
    <col min="10260" max="10496" width="9.140625" style="32"/>
    <col min="10497" max="10497" width="7.42578125" style="32" customWidth="1"/>
    <col min="10498" max="10498" width="40.28515625" style="32" customWidth="1"/>
    <col min="10499" max="10499" width="7.85546875" style="32" customWidth="1"/>
    <col min="10500" max="10500" width="19.85546875" style="32" customWidth="1"/>
    <col min="10501" max="10501" width="20.7109375" style="32" customWidth="1"/>
    <col min="10502" max="10502" width="8.42578125" style="32" customWidth="1"/>
    <col min="10503" max="10503" width="9" style="32" customWidth="1"/>
    <col min="10504" max="10504" width="8.85546875" style="32" customWidth="1"/>
    <col min="10505" max="10508" width="8.7109375" style="32" customWidth="1"/>
    <col min="10509" max="10513" width="8.85546875" style="32" customWidth="1"/>
    <col min="10514" max="10515" width="8.5703125" style="32" customWidth="1"/>
    <col min="10516" max="10752" width="9.140625" style="32"/>
    <col min="10753" max="10753" width="7.42578125" style="32" customWidth="1"/>
    <col min="10754" max="10754" width="40.28515625" style="32" customWidth="1"/>
    <col min="10755" max="10755" width="7.85546875" style="32" customWidth="1"/>
    <col min="10756" max="10756" width="19.85546875" style="32" customWidth="1"/>
    <col min="10757" max="10757" width="20.7109375" style="32" customWidth="1"/>
    <col min="10758" max="10758" width="8.42578125" style="32" customWidth="1"/>
    <col min="10759" max="10759" width="9" style="32" customWidth="1"/>
    <col min="10760" max="10760" width="8.85546875" style="32" customWidth="1"/>
    <col min="10761" max="10764" width="8.7109375" style="32" customWidth="1"/>
    <col min="10765" max="10769" width="8.85546875" style="32" customWidth="1"/>
    <col min="10770" max="10771" width="8.5703125" style="32" customWidth="1"/>
    <col min="10772" max="11008" width="9.140625" style="32"/>
    <col min="11009" max="11009" width="7.42578125" style="32" customWidth="1"/>
    <col min="11010" max="11010" width="40.28515625" style="32" customWidth="1"/>
    <col min="11011" max="11011" width="7.85546875" style="32" customWidth="1"/>
    <col min="11012" max="11012" width="19.85546875" style="32" customWidth="1"/>
    <col min="11013" max="11013" width="20.7109375" style="32" customWidth="1"/>
    <col min="11014" max="11014" width="8.42578125" style="32" customWidth="1"/>
    <col min="11015" max="11015" width="9" style="32" customWidth="1"/>
    <col min="11016" max="11016" width="8.85546875" style="32" customWidth="1"/>
    <col min="11017" max="11020" width="8.7109375" style="32" customWidth="1"/>
    <col min="11021" max="11025" width="8.85546875" style="32" customWidth="1"/>
    <col min="11026" max="11027" width="8.5703125" style="32" customWidth="1"/>
    <col min="11028" max="11264" width="9.140625" style="32"/>
    <col min="11265" max="11265" width="7.42578125" style="32" customWidth="1"/>
    <col min="11266" max="11266" width="40.28515625" style="32" customWidth="1"/>
    <col min="11267" max="11267" width="7.85546875" style="32" customWidth="1"/>
    <col min="11268" max="11268" width="19.85546875" style="32" customWidth="1"/>
    <col min="11269" max="11269" width="20.7109375" style="32" customWidth="1"/>
    <col min="11270" max="11270" width="8.42578125" style="32" customWidth="1"/>
    <col min="11271" max="11271" width="9" style="32" customWidth="1"/>
    <col min="11272" max="11272" width="8.85546875" style="32" customWidth="1"/>
    <col min="11273" max="11276" width="8.7109375" style="32" customWidth="1"/>
    <col min="11277" max="11281" width="8.85546875" style="32" customWidth="1"/>
    <col min="11282" max="11283" width="8.5703125" style="32" customWidth="1"/>
    <col min="11284" max="11520" width="9.140625" style="32"/>
    <col min="11521" max="11521" width="7.42578125" style="32" customWidth="1"/>
    <col min="11522" max="11522" width="40.28515625" style="32" customWidth="1"/>
    <col min="11523" max="11523" width="7.85546875" style="32" customWidth="1"/>
    <col min="11524" max="11524" width="19.85546875" style="32" customWidth="1"/>
    <col min="11525" max="11525" width="20.7109375" style="32" customWidth="1"/>
    <col min="11526" max="11526" width="8.42578125" style="32" customWidth="1"/>
    <col min="11527" max="11527" width="9" style="32" customWidth="1"/>
    <col min="11528" max="11528" width="8.85546875" style="32" customWidth="1"/>
    <col min="11529" max="11532" width="8.7109375" style="32" customWidth="1"/>
    <col min="11533" max="11537" width="8.85546875" style="32" customWidth="1"/>
    <col min="11538" max="11539" width="8.5703125" style="32" customWidth="1"/>
    <col min="11540" max="11776" width="9.140625" style="32"/>
    <col min="11777" max="11777" width="7.42578125" style="32" customWidth="1"/>
    <col min="11778" max="11778" width="40.28515625" style="32" customWidth="1"/>
    <col min="11779" max="11779" width="7.85546875" style="32" customWidth="1"/>
    <col min="11780" max="11780" width="19.85546875" style="32" customWidth="1"/>
    <col min="11781" max="11781" width="20.7109375" style="32" customWidth="1"/>
    <col min="11782" max="11782" width="8.42578125" style="32" customWidth="1"/>
    <col min="11783" max="11783" width="9" style="32" customWidth="1"/>
    <col min="11784" max="11784" width="8.85546875" style="32" customWidth="1"/>
    <col min="11785" max="11788" width="8.7109375" style="32" customWidth="1"/>
    <col min="11789" max="11793" width="8.85546875" style="32" customWidth="1"/>
    <col min="11794" max="11795" width="8.5703125" style="32" customWidth="1"/>
    <col min="11796" max="12032" width="9.140625" style="32"/>
    <col min="12033" max="12033" width="7.42578125" style="32" customWidth="1"/>
    <col min="12034" max="12034" width="40.28515625" style="32" customWidth="1"/>
    <col min="12035" max="12035" width="7.85546875" style="32" customWidth="1"/>
    <col min="12036" max="12036" width="19.85546875" style="32" customWidth="1"/>
    <col min="12037" max="12037" width="20.7109375" style="32" customWidth="1"/>
    <col min="12038" max="12038" width="8.42578125" style="32" customWidth="1"/>
    <col min="12039" max="12039" width="9" style="32" customWidth="1"/>
    <col min="12040" max="12040" width="8.85546875" style="32" customWidth="1"/>
    <col min="12041" max="12044" width="8.7109375" style="32" customWidth="1"/>
    <col min="12045" max="12049" width="8.85546875" style="32" customWidth="1"/>
    <col min="12050" max="12051" width="8.5703125" style="32" customWidth="1"/>
    <col min="12052" max="12288" width="9.140625" style="32"/>
    <col min="12289" max="12289" width="7.42578125" style="32" customWidth="1"/>
    <col min="12290" max="12290" width="40.28515625" style="32" customWidth="1"/>
    <col min="12291" max="12291" width="7.85546875" style="32" customWidth="1"/>
    <col min="12292" max="12292" width="19.85546875" style="32" customWidth="1"/>
    <col min="12293" max="12293" width="20.7109375" style="32" customWidth="1"/>
    <col min="12294" max="12294" width="8.42578125" style="32" customWidth="1"/>
    <col min="12295" max="12295" width="9" style="32" customWidth="1"/>
    <col min="12296" max="12296" width="8.85546875" style="32" customWidth="1"/>
    <col min="12297" max="12300" width="8.7109375" style="32" customWidth="1"/>
    <col min="12301" max="12305" width="8.85546875" style="32" customWidth="1"/>
    <col min="12306" max="12307" width="8.5703125" style="32" customWidth="1"/>
    <col min="12308" max="12544" width="9.140625" style="32"/>
    <col min="12545" max="12545" width="7.42578125" style="32" customWidth="1"/>
    <col min="12546" max="12546" width="40.28515625" style="32" customWidth="1"/>
    <col min="12547" max="12547" width="7.85546875" style="32" customWidth="1"/>
    <col min="12548" max="12548" width="19.85546875" style="32" customWidth="1"/>
    <col min="12549" max="12549" width="20.7109375" style="32" customWidth="1"/>
    <col min="12550" max="12550" width="8.42578125" style="32" customWidth="1"/>
    <col min="12551" max="12551" width="9" style="32" customWidth="1"/>
    <col min="12552" max="12552" width="8.85546875" style="32" customWidth="1"/>
    <col min="12553" max="12556" width="8.7109375" style="32" customWidth="1"/>
    <col min="12557" max="12561" width="8.85546875" style="32" customWidth="1"/>
    <col min="12562" max="12563" width="8.5703125" style="32" customWidth="1"/>
    <col min="12564" max="12800" width="9.140625" style="32"/>
    <col min="12801" max="12801" width="7.42578125" style="32" customWidth="1"/>
    <col min="12802" max="12802" width="40.28515625" style="32" customWidth="1"/>
    <col min="12803" max="12803" width="7.85546875" style="32" customWidth="1"/>
    <col min="12804" max="12804" width="19.85546875" style="32" customWidth="1"/>
    <col min="12805" max="12805" width="20.7109375" style="32" customWidth="1"/>
    <col min="12806" max="12806" width="8.42578125" style="32" customWidth="1"/>
    <col min="12807" max="12807" width="9" style="32" customWidth="1"/>
    <col min="12808" max="12808" width="8.85546875" style="32" customWidth="1"/>
    <col min="12809" max="12812" width="8.7109375" style="32" customWidth="1"/>
    <col min="12813" max="12817" width="8.85546875" style="32" customWidth="1"/>
    <col min="12818" max="12819" width="8.5703125" style="32" customWidth="1"/>
    <col min="12820" max="13056" width="9.140625" style="32"/>
    <col min="13057" max="13057" width="7.42578125" style="32" customWidth="1"/>
    <col min="13058" max="13058" width="40.28515625" style="32" customWidth="1"/>
    <col min="13059" max="13059" width="7.85546875" style="32" customWidth="1"/>
    <col min="13060" max="13060" width="19.85546875" style="32" customWidth="1"/>
    <col min="13061" max="13061" width="20.7109375" style="32" customWidth="1"/>
    <col min="13062" max="13062" width="8.42578125" style="32" customWidth="1"/>
    <col min="13063" max="13063" width="9" style="32" customWidth="1"/>
    <col min="13064" max="13064" width="8.85546875" style="32" customWidth="1"/>
    <col min="13065" max="13068" width="8.7109375" style="32" customWidth="1"/>
    <col min="13069" max="13073" width="8.85546875" style="32" customWidth="1"/>
    <col min="13074" max="13075" width="8.5703125" style="32" customWidth="1"/>
    <col min="13076" max="13312" width="9.140625" style="32"/>
    <col min="13313" max="13313" width="7.42578125" style="32" customWidth="1"/>
    <col min="13314" max="13314" width="40.28515625" style="32" customWidth="1"/>
    <col min="13315" max="13315" width="7.85546875" style="32" customWidth="1"/>
    <col min="13316" max="13316" width="19.85546875" style="32" customWidth="1"/>
    <col min="13317" max="13317" width="20.7109375" style="32" customWidth="1"/>
    <col min="13318" max="13318" width="8.42578125" style="32" customWidth="1"/>
    <col min="13319" max="13319" width="9" style="32" customWidth="1"/>
    <col min="13320" max="13320" width="8.85546875" style="32" customWidth="1"/>
    <col min="13321" max="13324" width="8.7109375" style="32" customWidth="1"/>
    <col min="13325" max="13329" width="8.85546875" style="32" customWidth="1"/>
    <col min="13330" max="13331" width="8.5703125" style="32" customWidth="1"/>
    <col min="13332" max="13568" width="9.140625" style="32"/>
    <col min="13569" max="13569" width="7.42578125" style="32" customWidth="1"/>
    <col min="13570" max="13570" width="40.28515625" style="32" customWidth="1"/>
    <col min="13571" max="13571" width="7.85546875" style="32" customWidth="1"/>
    <col min="13572" max="13572" width="19.85546875" style="32" customWidth="1"/>
    <col min="13573" max="13573" width="20.7109375" style="32" customWidth="1"/>
    <col min="13574" max="13574" width="8.42578125" style="32" customWidth="1"/>
    <col min="13575" max="13575" width="9" style="32" customWidth="1"/>
    <col min="13576" max="13576" width="8.85546875" style="32" customWidth="1"/>
    <col min="13577" max="13580" width="8.7109375" style="32" customWidth="1"/>
    <col min="13581" max="13585" width="8.85546875" style="32" customWidth="1"/>
    <col min="13586" max="13587" width="8.5703125" style="32" customWidth="1"/>
    <col min="13588" max="13824" width="9.140625" style="32"/>
    <col min="13825" max="13825" width="7.42578125" style="32" customWidth="1"/>
    <col min="13826" max="13826" width="40.28515625" style="32" customWidth="1"/>
    <col min="13827" max="13827" width="7.85546875" style="32" customWidth="1"/>
    <col min="13828" max="13828" width="19.85546875" style="32" customWidth="1"/>
    <col min="13829" max="13829" width="20.7109375" style="32" customWidth="1"/>
    <col min="13830" max="13830" width="8.42578125" style="32" customWidth="1"/>
    <col min="13831" max="13831" width="9" style="32" customWidth="1"/>
    <col min="13832" max="13832" width="8.85546875" style="32" customWidth="1"/>
    <col min="13833" max="13836" width="8.7109375" style="32" customWidth="1"/>
    <col min="13837" max="13841" width="8.85546875" style="32" customWidth="1"/>
    <col min="13842" max="13843" width="8.5703125" style="32" customWidth="1"/>
    <col min="13844" max="14080" width="9.140625" style="32"/>
    <col min="14081" max="14081" width="7.42578125" style="32" customWidth="1"/>
    <col min="14082" max="14082" width="40.28515625" style="32" customWidth="1"/>
    <col min="14083" max="14083" width="7.85546875" style="32" customWidth="1"/>
    <col min="14084" max="14084" width="19.85546875" style="32" customWidth="1"/>
    <col min="14085" max="14085" width="20.7109375" style="32" customWidth="1"/>
    <col min="14086" max="14086" width="8.42578125" style="32" customWidth="1"/>
    <col min="14087" max="14087" width="9" style="32" customWidth="1"/>
    <col min="14088" max="14088" width="8.85546875" style="32" customWidth="1"/>
    <col min="14089" max="14092" width="8.7109375" style="32" customWidth="1"/>
    <col min="14093" max="14097" width="8.85546875" style="32" customWidth="1"/>
    <col min="14098" max="14099" width="8.5703125" style="32" customWidth="1"/>
    <col min="14100" max="14336" width="9.140625" style="32"/>
    <col min="14337" max="14337" width="7.42578125" style="32" customWidth="1"/>
    <col min="14338" max="14338" width="40.28515625" style="32" customWidth="1"/>
    <col min="14339" max="14339" width="7.85546875" style="32" customWidth="1"/>
    <col min="14340" max="14340" width="19.85546875" style="32" customWidth="1"/>
    <col min="14341" max="14341" width="20.7109375" style="32" customWidth="1"/>
    <col min="14342" max="14342" width="8.42578125" style="32" customWidth="1"/>
    <col min="14343" max="14343" width="9" style="32" customWidth="1"/>
    <col min="14344" max="14344" width="8.85546875" style="32" customWidth="1"/>
    <col min="14345" max="14348" width="8.7109375" style="32" customWidth="1"/>
    <col min="14349" max="14353" width="8.85546875" style="32" customWidth="1"/>
    <col min="14354" max="14355" width="8.5703125" style="32" customWidth="1"/>
    <col min="14356" max="14592" width="9.140625" style="32"/>
    <col min="14593" max="14593" width="7.42578125" style="32" customWidth="1"/>
    <col min="14594" max="14594" width="40.28515625" style="32" customWidth="1"/>
    <col min="14595" max="14595" width="7.85546875" style="32" customWidth="1"/>
    <col min="14596" max="14596" width="19.85546875" style="32" customWidth="1"/>
    <col min="14597" max="14597" width="20.7109375" style="32" customWidth="1"/>
    <col min="14598" max="14598" width="8.42578125" style="32" customWidth="1"/>
    <col min="14599" max="14599" width="9" style="32" customWidth="1"/>
    <col min="14600" max="14600" width="8.85546875" style="32" customWidth="1"/>
    <col min="14601" max="14604" width="8.7109375" style="32" customWidth="1"/>
    <col min="14605" max="14609" width="8.85546875" style="32" customWidth="1"/>
    <col min="14610" max="14611" width="8.5703125" style="32" customWidth="1"/>
    <col min="14612" max="14848" width="9.140625" style="32"/>
    <col min="14849" max="14849" width="7.42578125" style="32" customWidth="1"/>
    <col min="14850" max="14850" width="40.28515625" style="32" customWidth="1"/>
    <col min="14851" max="14851" width="7.85546875" style="32" customWidth="1"/>
    <col min="14852" max="14852" width="19.85546875" style="32" customWidth="1"/>
    <col min="14853" max="14853" width="20.7109375" style="32" customWidth="1"/>
    <col min="14854" max="14854" width="8.42578125" style="32" customWidth="1"/>
    <col min="14855" max="14855" width="9" style="32" customWidth="1"/>
    <col min="14856" max="14856" width="8.85546875" style="32" customWidth="1"/>
    <col min="14857" max="14860" width="8.7109375" style="32" customWidth="1"/>
    <col min="14861" max="14865" width="8.85546875" style="32" customWidth="1"/>
    <col min="14866" max="14867" width="8.5703125" style="32" customWidth="1"/>
    <col min="14868" max="15104" width="9.140625" style="32"/>
    <col min="15105" max="15105" width="7.42578125" style="32" customWidth="1"/>
    <col min="15106" max="15106" width="40.28515625" style="32" customWidth="1"/>
    <col min="15107" max="15107" width="7.85546875" style="32" customWidth="1"/>
    <col min="15108" max="15108" width="19.85546875" style="32" customWidth="1"/>
    <col min="15109" max="15109" width="20.7109375" style="32" customWidth="1"/>
    <col min="15110" max="15110" width="8.42578125" style="32" customWidth="1"/>
    <col min="15111" max="15111" width="9" style="32" customWidth="1"/>
    <col min="15112" max="15112" width="8.85546875" style="32" customWidth="1"/>
    <col min="15113" max="15116" width="8.7109375" style="32" customWidth="1"/>
    <col min="15117" max="15121" width="8.85546875" style="32" customWidth="1"/>
    <col min="15122" max="15123" width="8.5703125" style="32" customWidth="1"/>
    <col min="15124" max="15360" width="9.140625" style="32"/>
    <col min="15361" max="15361" width="7.42578125" style="32" customWidth="1"/>
    <col min="15362" max="15362" width="40.28515625" style="32" customWidth="1"/>
    <col min="15363" max="15363" width="7.85546875" style="32" customWidth="1"/>
    <col min="15364" max="15364" width="19.85546875" style="32" customWidth="1"/>
    <col min="15365" max="15365" width="20.7109375" style="32" customWidth="1"/>
    <col min="15366" max="15366" width="8.42578125" style="32" customWidth="1"/>
    <col min="15367" max="15367" width="9" style="32" customWidth="1"/>
    <col min="15368" max="15368" width="8.85546875" style="32" customWidth="1"/>
    <col min="15369" max="15372" width="8.7109375" style="32" customWidth="1"/>
    <col min="15373" max="15377" width="8.85546875" style="32" customWidth="1"/>
    <col min="15378" max="15379" width="8.5703125" style="32" customWidth="1"/>
    <col min="15380" max="15616" width="9.140625" style="32"/>
    <col min="15617" max="15617" width="7.42578125" style="32" customWidth="1"/>
    <col min="15618" max="15618" width="40.28515625" style="32" customWidth="1"/>
    <col min="15619" max="15619" width="7.85546875" style="32" customWidth="1"/>
    <col min="15620" max="15620" width="19.85546875" style="32" customWidth="1"/>
    <col min="15621" max="15621" width="20.7109375" style="32" customWidth="1"/>
    <col min="15622" max="15622" width="8.42578125" style="32" customWidth="1"/>
    <col min="15623" max="15623" width="9" style="32" customWidth="1"/>
    <col min="15624" max="15624" width="8.85546875" style="32" customWidth="1"/>
    <col min="15625" max="15628" width="8.7109375" style="32" customWidth="1"/>
    <col min="15629" max="15633" width="8.85546875" style="32" customWidth="1"/>
    <col min="15634" max="15635" width="8.5703125" style="32" customWidth="1"/>
    <col min="15636" max="15872" width="9.140625" style="32"/>
    <col min="15873" max="15873" width="7.42578125" style="32" customWidth="1"/>
    <col min="15874" max="15874" width="40.28515625" style="32" customWidth="1"/>
    <col min="15875" max="15875" width="7.85546875" style="32" customWidth="1"/>
    <col min="15876" max="15876" width="19.85546875" style="32" customWidth="1"/>
    <col min="15877" max="15877" width="20.7109375" style="32" customWidth="1"/>
    <col min="15878" max="15878" width="8.42578125" style="32" customWidth="1"/>
    <col min="15879" max="15879" width="9" style="32" customWidth="1"/>
    <col min="15880" max="15880" width="8.85546875" style="32" customWidth="1"/>
    <col min="15881" max="15884" width="8.7109375" style="32" customWidth="1"/>
    <col min="15885" max="15889" width="8.85546875" style="32" customWidth="1"/>
    <col min="15890" max="15891" width="8.5703125" style="32" customWidth="1"/>
    <col min="15892" max="16128" width="9.140625" style="32"/>
    <col min="16129" max="16129" width="7.42578125" style="32" customWidth="1"/>
    <col min="16130" max="16130" width="40.28515625" style="32" customWidth="1"/>
    <col min="16131" max="16131" width="7.85546875" style="32" customWidth="1"/>
    <col min="16132" max="16132" width="19.85546875" style="32" customWidth="1"/>
    <col min="16133" max="16133" width="20.7109375" style="32" customWidth="1"/>
    <col min="16134" max="16134" width="8.42578125" style="32" customWidth="1"/>
    <col min="16135" max="16135" width="9" style="32" customWidth="1"/>
    <col min="16136" max="16136" width="8.85546875" style="32" customWidth="1"/>
    <col min="16137" max="16140" width="8.7109375" style="32" customWidth="1"/>
    <col min="16141" max="16145" width="8.85546875" style="32" customWidth="1"/>
    <col min="16146" max="16147" width="8.5703125" style="32" customWidth="1"/>
    <col min="16148" max="16384" width="9.140625" style="32"/>
  </cols>
  <sheetData>
    <row r="1" spans="1:26">
      <c r="A1" s="27" t="s">
        <v>176</v>
      </c>
      <c r="B1" s="28" t="s">
        <v>177</v>
      </c>
      <c r="C1" s="28" t="s">
        <v>178</v>
      </c>
      <c r="D1" s="28" t="s">
        <v>179</v>
      </c>
      <c r="E1" s="28" t="s">
        <v>180</v>
      </c>
      <c r="F1" s="28" t="s">
        <v>181</v>
      </c>
      <c r="G1" s="29" t="s">
        <v>182</v>
      </c>
      <c r="H1" s="29" t="s">
        <v>164</v>
      </c>
      <c r="I1" s="30" t="s">
        <v>183</v>
      </c>
      <c r="J1" s="30" t="s">
        <v>184</v>
      </c>
      <c r="K1" s="30" t="s">
        <v>185</v>
      </c>
      <c r="L1" s="30" t="s">
        <v>186</v>
      </c>
      <c r="M1" s="30" t="s">
        <v>187</v>
      </c>
      <c r="N1" s="30" t="s">
        <v>188</v>
      </c>
      <c r="O1" s="30" t="s">
        <v>189</v>
      </c>
      <c r="P1" s="30" t="s">
        <v>190</v>
      </c>
      <c r="Q1" s="31" t="s">
        <v>191</v>
      </c>
      <c r="R1" s="31" t="s">
        <v>192</v>
      </c>
      <c r="S1" s="31" t="s">
        <v>193</v>
      </c>
      <c r="T1" s="31" t="s">
        <v>194</v>
      </c>
      <c r="U1" s="29" t="s">
        <v>169</v>
      </c>
      <c r="V1" s="29" t="s">
        <v>170</v>
      </c>
      <c r="W1" s="29" t="s">
        <v>171</v>
      </c>
      <c r="X1" s="29" t="s">
        <v>172</v>
      </c>
      <c r="Y1" s="29" t="s">
        <v>173</v>
      </c>
      <c r="Z1" s="29" t="s">
        <v>195</v>
      </c>
    </row>
    <row r="2" spans="1:26">
      <c r="A2" s="27">
        <v>1</v>
      </c>
      <c r="B2" s="33" t="s">
        <v>196</v>
      </c>
      <c r="C2" s="34" t="s">
        <v>197</v>
      </c>
      <c r="D2" s="34" t="s">
        <v>198</v>
      </c>
      <c r="E2" s="35" t="s">
        <v>199</v>
      </c>
      <c r="F2" s="34">
        <v>6466</v>
      </c>
      <c r="G2" s="36"/>
      <c r="H2" s="36"/>
      <c r="I2" s="36"/>
      <c r="J2" s="36"/>
      <c r="K2" s="36"/>
      <c r="L2" s="36"/>
      <c r="M2" s="36"/>
      <c r="N2" s="36"/>
      <c r="O2" s="36"/>
      <c r="P2" s="36"/>
      <c r="Q2" s="37"/>
      <c r="R2" s="38"/>
      <c r="S2" s="39"/>
    </row>
    <row r="3" spans="1:26">
      <c r="A3" s="27">
        <v>2</v>
      </c>
      <c r="B3" s="33" t="s">
        <v>200</v>
      </c>
      <c r="C3" s="34" t="s">
        <v>201</v>
      </c>
      <c r="D3" s="34" t="s">
        <v>202</v>
      </c>
      <c r="E3" s="35" t="s">
        <v>203</v>
      </c>
      <c r="F3" s="34">
        <v>3106</v>
      </c>
      <c r="G3" s="37"/>
      <c r="H3" s="37"/>
      <c r="I3" s="40"/>
      <c r="J3" s="40"/>
      <c r="K3" s="40"/>
      <c r="L3" s="40"/>
      <c r="Q3" s="41" t="s">
        <v>204</v>
      </c>
      <c r="R3" s="41"/>
      <c r="S3" s="41"/>
      <c r="T3" s="42"/>
      <c r="U3" s="41" t="s">
        <v>205</v>
      </c>
      <c r="V3" s="42"/>
    </row>
    <row r="4" spans="1:26">
      <c r="A4" s="27">
        <v>3</v>
      </c>
      <c r="B4" s="33" t="s">
        <v>206</v>
      </c>
      <c r="C4" s="34" t="s">
        <v>207</v>
      </c>
      <c r="D4" s="34" t="s">
        <v>208</v>
      </c>
      <c r="E4" s="35" t="s">
        <v>209</v>
      </c>
      <c r="F4" s="34">
        <v>4423</v>
      </c>
      <c r="G4" s="36"/>
      <c r="H4" s="36"/>
      <c r="I4" s="36"/>
      <c r="J4" s="36"/>
      <c r="K4" s="36"/>
      <c r="L4" s="36"/>
      <c r="M4" s="36"/>
      <c r="N4" s="36"/>
      <c r="O4" s="36"/>
      <c r="P4" s="36"/>
      <c r="Q4" s="36"/>
      <c r="R4" s="37"/>
      <c r="S4" s="37"/>
      <c r="T4" s="36"/>
      <c r="U4" s="36"/>
      <c r="V4" s="36"/>
      <c r="W4" s="36"/>
      <c r="X4" s="36"/>
      <c r="Y4" s="36"/>
      <c r="Z4" s="36"/>
    </row>
    <row r="5" spans="1:26">
      <c r="A5" s="27">
        <v>4</v>
      </c>
      <c r="B5" s="33" t="s">
        <v>210</v>
      </c>
      <c r="C5" s="34" t="s">
        <v>207</v>
      </c>
      <c r="D5" s="34" t="s">
        <v>211</v>
      </c>
      <c r="E5" s="35" t="s">
        <v>212</v>
      </c>
      <c r="F5" s="34">
        <v>8369</v>
      </c>
      <c r="G5" s="36"/>
      <c r="H5" s="36"/>
      <c r="I5" s="36"/>
      <c r="J5" s="36"/>
      <c r="K5" s="36"/>
      <c r="L5" s="36"/>
      <c r="M5" s="36"/>
      <c r="N5" s="36"/>
      <c r="O5" s="36"/>
      <c r="P5" s="36"/>
      <c r="Q5" s="36"/>
      <c r="R5" s="37"/>
      <c r="S5" s="37"/>
      <c r="T5" s="36"/>
      <c r="U5" s="36"/>
      <c r="V5" s="36"/>
      <c r="W5" s="36"/>
      <c r="X5" s="36"/>
      <c r="Y5" s="36"/>
      <c r="Z5" s="36"/>
    </row>
    <row r="6" spans="1:26">
      <c r="A6" s="27">
        <v>5</v>
      </c>
      <c r="B6" s="33" t="s">
        <v>213</v>
      </c>
      <c r="C6" s="34" t="s">
        <v>207</v>
      </c>
      <c r="D6" s="34" t="s">
        <v>214</v>
      </c>
      <c r="E6" s="35" t="s">
        <v>215</v>
      </c>
      <c r="F6" s="34">
        <v>8282</v>
      </c>
      <c r="G6" s="36"/>
      <c r="H6" s="36"/>
      <c r="I6" s="36"/>
      <c r="J6" s="36"/>
      <c r="K6" s="36"/>
      <c r="L6" s="36"/>
      <c r="M6" s="36"/>
      <c r="N6" s="36"/>
      <c r="O6" s="36"/>
      <c r="P6" s="36"/>
      <c r="Q6" s="37"/>
      <c r="R6" s="37"/>
      <c r="S6" s="37"/>
      <c r="T6" s="37"/>
      <c r="U6" s="37"/>
      <c r="V6" s="37"/>
      <c r="W6" s="37"/>
      <c r="X6" s="37"/>
      <c r="Y6" s="36" t="s">
        <v>216</v>
      </c>
      <c r="Z6" s="36" t="s">
        <v>216</v>
      </c>
    </row>
    <row r="7" spans="1:26">
      <c r="A7" s="27">
        <v>6</v>
      </c>
      <c r="B7" s="33" t="s">
        <v>217</v>
      </c>
      <c r="C7" s="34" t="s">
        <v>207</v>
      </c>
      <c r="D7" s="34" t="s">
        <v>218</v>
      </c>
      <c r="E7" s="35" t="s">
        <v>219</v>
      </c>
      <c r="F7" s="34">
        <v>8520</v>
      </c>
      <c r="G7" s="36"/>
      <c r="H7" s="36"/>
      <c r="I7" s="36"/>
      <c r="J7" s="36"/>
      <c r="K7" s="36"/>
      <c r="L7" s="36"/>
      <c r="M7" s="36"/>
      <c r="N7" s="36"/>
      <c r="O7" s="36"/>
      <c r="P7" s="36"/>
      <c r="Q7" s="37"/>
      <c r="R7" s="37"/>
      <c r="S7" s="37"/>
      <c r="T7" s="36"/>
      <c r="U7" s="36"/>
      <c r="V7" s="36"/>
      <c r="W7" s="36"/>
      <c r="X7" s="36"/>
      <c r="Y7" s="36"/>
      <c r="Z7" s="36"/>
    </row>
    <row r="8" spans="1:26">
      <c r="A8" s="27">
        <v>7</v>
      </c>
      <c r="B8" s="33" t="s">
        <v>220</v>
      </c>
      <c r="C8" s="34" t="s">
        <v>207</v>
      </c>
      <c r="D8" s="34" t="s">
        <v>221</v>
      </c>
      <c r="E8" s="35" t="s">
        <v>222</v>
      </c>
      <c r="F8" s="34">
        <v>2251</v>
      </c>
      <c r="G8" s="36"/>
      <c r="H8" s="36"/>
      <c r="I8" s="36"/>
      <c r="J8" s="36"/>
      <c r="K8" s="36"/>
      <c r="L8" s="36"/>
      <c r="M8" s="36"/>
      <c r="N8" s="36"/>
      <c r="O8" s="36"/>
      <c r="P8" s="36"/>
      <c r="Q8" s="36"/>
      <c r="R8" s="37"/>
      <c r="S8" s="37"/>
      <c r="T8" s="43" t="s">
        <v>7</v>
      </c>
      <c r="U8" s="36"/>
      <c r="V8" s="36"/>
      <c r="W8" s="37"/>
      <c r="X8" s="37"/>
      <c r="Y8" s="37"/>
      <c r="Z8" s="37"/>
    </row>
    <row r="9" spans="1:26">
      <c r="A9" s="27">
        <v>8</v>
      </c>
      <c r="B9" s="33" t="s">
        <v>223</v>
      </c>
      <c r="C9" s="34" t="s">
        <v>207</v>
      </c>
      <c r="D9" s="34" t="s">
        <v>221</v>
      </c>
      <c r="E9" s="35" t="s">
        <v>222</v>
      </c>
      <c r="F9" s="34">
        <v>2251</v>
      </c>
      <c r="G9" s="36"/>
      <c r="H9" s="36"/>
      <c r="I9" s="43"/>
      <c r="J9" s="43"/>
      <c r="K9" s="43"/>
      <c r="L9" s="43"/>
      <c r="M9" s="43"/>
      <c r="N9" s="43"/>
      <c r="O9" s="43"/>
      <c r="P9" s="43"/>
      <c r="Q9" s="43"/>
      <c r="R9" s="37"/>
      <c r="S9" s="37"/>
      <c r="T9" s="36" t="s">
        <v>224</v>
      </c>
      <c r="U9" s="43"/>
      <c r="V9" s="36"/>
      <c r="W9" s="36"/>
      <c r="X9" s="36"/>
      <c r="Y9" s="36"/>
      <c r="Z9" s="36"/>
    </row>
    <row r="10" spans="1:26">
      <c r="A10" s="27">
        <v>10</v>
      </c>
      <c r="B10" s="33" t="s">
        <v>225</v>
      </c>
      <c r="C10" s="34" t="s">
        <v>226</v>
      </c>
      <c r="D10" s="44" t="s">
        <v>211</v>
      </c>
      <c r="E10" s="45" t="s">
        <v>212</v>
      </c>
      <c r="F10" s="44">
        <v>8369</v>
      </c>
      <c r="G10" s="46"/>
      <c r="H10" s="46"/>
      <c r="I10" s="46"/>
      <c r="J10" s="46"/>
      <c r="K10" s="46"/>
      <c r="L10" s="46"/>
      <c r="M10" s="46"/>
      <c r="N10" s="46"/>
      <c r="O10" s="46"/>
      <c r="P10" s="46"/>
      <c r="Q10" s="46"/>
      <c r="R10" s="46"/>
      <c r="S10" s="46"/>
      <c r="T10" s="46"/>
      <c r="U10" s="46"/>
      <c r="V10" s="46"/>
      <c r="W10" s="46"/>
      <c r="X10" s="46"/>
      <c r="Y10" s="46"/>
      <c r="Z10" s="46"/>
    </row>
    <row r="11" spans="1:26">
      <c r="A11" s="27">
        <v>11</v>
      </c>
      <c r="B11" s="33" t="s">
        <v>227</v>
      </c>
      <c r="C11" s="34" t="s">
        <v>226</v>
      </c>
      <c r="D11" s="44" t="s">
        <v>228</v>
      </c>
      <c r="E11" s="45" t="s">
        <v>229</v>
      </c>
      <c r="F11" s="44">
        <v>2789</v>
      </c>
      <c r="G11" s="46"/>
      <c r="H11" s="46"/>
      <c r="I11" s="46"/>
      <c r="J11" s="46"/>
      <c r="K11" s="46"/>
      <c r="L11" s="46"/>
      <c r="M11" s="46"/>
      <c r="N11" s="46"/>
      <c r="O11" s="46"/>
      <c r="P11" s="46"/>
      <c r="Q11" s="46"/>
      <c r="R11" s="46"/>
      <c r="S11" s="46"/>
      <c r="T11" s="46"/>
      <c r="U11" s="46"/>
      <c r="V11" s="46"/>
      <c r="W11" s="46"/>
      <c r="X11" s="46"/>
      <c r="Y11" s="46"/>
      <c r="Z11" s="46"/>
    </row>
    <row r="12" spans="1:26" ht="25.5">
      <c r="A12" s="27">
        <v>12</v>
      </c>
      <c r="B12" s="47" t="s">
        <v>230</v>
      </c>
      <c r="C12" s="44" t="s">
        <v>226</v>
      </c>
      <c r="D12" s="44" t="s">
        <v>231</v>
      </c>
      <c r="E12" s="45" t="s">
        <v>232</v>
      </c>
      <c r="F12" s="44" t="s">
        <v>233</v>
      </c>
      <c r="G12" s="46"/>
      <c r="H12" s="46"/>
      <c r="I12" s="48"/>
      <c r="J12" s="48" t="s">
        <v>234</v>
      </c>
      <c r="K12" s="48" t="s">
        <v>235</v>
      </c>
      <c r="L12" s="49" t="s">
        <v>236</v>
      </c>
      <c r="M12" s="49" t="s">
        <v>237</v>
      </c>
      <c r="N12" s="50"/>
      <c r="O12" s="50"/>
      <c r="P12" s="50"/>
      <c r="Q12" s="50"/>
      <c r="R12" s="51"/>
      <c r="S12" s="51"/>
      <c r="T12" s="51"/>
      <c r="X12" s="37"/>
      <c r="Y12" s="37"/>
      <c r="Z12" s="37"/>
    </row>
    <row r="13" spans="1:26" ht="38.25">
      <c r="A13" s="27">
        <v>13</v>
      </c>
      <c r="B13" s="33" t="s">
        <v>238</v>
      </c>
      <c r="C13" s="34" t="s">
        <v>226</v>
      </c>
      <c r="D13" s="44" t="s">
        <v>239</v>
      </c>
      <c r="E13" s="45" t="s">
        <v>240</v>
      </c>
      <c r="F13" s="44" t="s">
        <v>241</v>
      </c>
      <c r="G13" s="46"/>
      <c r="H13" s="46"/>
      <c r="I13" s="46"/>
      <c r="J13" s="46"/>
      <c r="K13" s="46"/>
      <c r="L13" s="46"/>
      <c r="M13" s="46"/>
      <c r="N13" s="46"/>
      <c r="O13" s="46"/>
      <c r="P13" s="46"/>
      <c r="Q13" s="51"/>
      <c r="R13" s="51"/>
      <c r="S13" s="51"/>
      <c r="T13" s="51"/>
      <c r="U13" s="51"/>
      <c r="V13" s="51"/>
      <c r="W13" s="51"/>
    </row>
    <row r="14" spans="1:26">
      <c r="A14" s="27">
        <v>14</v>
      </c>
      <c r="B14" s="33" t="s">
        <v>242</v>
      </c>
      <c r="C14" s="34" t="s">
        <v>207</v>
      </c>
      <c r="D14" s="34" t="s">
        <v>243</v>
      </c>
      <c r="E14" s="35" t="s">
        <v>244</v>
      </c>
      <c r="F14" s="34" t="s">
        <v>245</v>
      </c>
      <c r="G14" s="36"/>
      <c r="H14" s="36"/>
      <c r="I14" s="36"/>
      <c r="J14" s="36"/>
      <c r="K14" s="36"/>
      <c r="L14" s="36"/>
      <c r="M14" s="36"/>
      <c r="N14" s="36"/>
      <c r="O14" s="36"/>
      <c r="P14" s="36"/>
      <c r="Q14" s="36"/>
      <c r="R14" s="37"/>
      <c r="S14" s="37"/>
      <c r="T14" s="36"/>
      <c r="U14" s="36"/>
      <c r="V14" s="36"/>
      <c r="W14" s="36"/>
      <c r="X14" s="36"/>
      <c r="Y14" s="36"/>
      <c r="Z14" s="36"/>
    </row>
    <row r="15" spans="1:26">
      <c r="A15" s="27">
        <v>15</v>
      </c>
      <c r="B15" s="33" t="s">
        <v>9</v>
      </c>
      <c r="C15" s="34" t="s">
        <v>174</v>
      </c>
      <c r="D15" s="34" t="s">
        <v>246</v>
      </c>
      <c r="E15" s="35" t="s">
        <v>247</v>
      </c>
      <c r="F15" s="34">
        <v>3988</v>
      </c>
      <c r="G15" s="46"/>
      <c r="H15" s="48"/>
      <c r="I15" s="52"/>
      <c r="J15" s="52"/>
      <c r="K15" s="52"/>
      <c r="L15" s="52" t="s">
        <v>248</v>
      </c>
      <c r="M15" s="53"/>
      <c r="N15" s="53"/>
      <c r="O15" s="53"/>
      <c r="P15" s="53"/>
      <c r="Q15" s="48" t="s">
        <v>249</v>
      </c>
      <c r="R15" s="48"/>
      <c r="S15" s="48"/>
      <c r="T15" s="48" t="s">
        <v>250</v>
      </c>
      <c r="U15" s="53"/>
      <c r="V15" s="49" t="s">
        <v>251</v>
      </c>
      <c r="W15" s="51"/>
      <c r="X15" s="51"/>
      <c r="Y15" s="51"/>
      <c r="Z15" s="51"/>
    </row>
    <row r="16" spans="1:26">
      <c r="A16" s="27">
        <v>16</v>
      </c>
      <c r="B16" s="33" t="s">
        <v>10</v>
      </c>
      <c r="C16" s="34" t="s">
        <v>252</v>
      </c>
      <c r="D16" s="44" t="s">
        <v>253</v>
      </c>
      <c r="E16" s="45" t="s">
        <v>254</v>
      </c>
      <c r="F16" s="44">
        <v>3519</v>
      </c>
      <c r="G16" s="51"/>
      <c r="H16" s="51"/>
      <c r="I16" s="51"/>
      <c r="J16" s="51"/>
      <c r="K16" s="51"/>
      <c r="L16" s="51"/>
      <c r="M16" s="51"/>
      <c r="N16" s="51"/>
      <c r="O16" s="51"/>
      <c r="P16" s="51"/>
      <c r="Q16" s="51"/>
      <c r="R16" s="51"/>
      <c r="S16" s="51"/>
      <c r="T16" s="51"/>
      <c r="U16" s="36"/>
      <c r="V16" s="36"/>
      <c r="W16" s="36"/>
      <c r="X16" s="36"/>
      <c r="Y16" s="36"/>
      <c r="Z16" s="36"/>
    </row>
    <row r="17" spans="1:26">
      <c r="A17" s="27">
        <v>17</v>
      </c>
      <c r="B17" s="33" t="s">
        <v>6</v>
      </c>
      <c r="C17" s="34" t="s">
        <v>252</v>
      </c>
      <c r="D17" s="44" t="s">
        <v>253</v>
      </c>
      <c r="E17" s="45" t="s">
        <v>254</v>
      </c>
      <c r="F17" s="44">
        <v>3519</v>
      </c>
      <c r="G17" s="46"/>
      <c r="H17" s="46"/>
      <c r="I17" s="46"/>
      <c r="J17" s="46"/>
      <c r="K17" s="46"/>
      <c r="L17" s="46"/>
      <c r="M17" s="46"/>
      <c r="N17" s="46"/>
      <c r="O17" s="46"/>
      <c r="P17" s="46"/>
      <c r="Q17" s="46"/>
      <c r="R17" s="46"/>
      <c r="S17" s="46"/>
      <c r="T17" s="46"/>
      <c r="U17" s="46"/>
      <c r="V17" s="46"/>
      <c r="W17" s="46"/>
      <c r="X17" s="46"/>
      <c r="Y17" s="46"/>
      <c r="Z17" s="46"/>
    </row>
    <row r="18" spans="1:26">
      <c r="A18" s="27">
        <v>18</v>
      </c>
      <c r="B18" s="33" t="s">
        <v>5</v>
      </c>
      <c r="C18" s="34" t="s">
        <v>255</v>
      </c>
      <c r="D18" s="34" t="s">
        <v>256</v>
      </c>
      <c r="E18" s="35" t="s">
        <v>257</v>
      </c>
      <c r="F18" s="34">
        <v>4641</v>
      </c>
      <c r="G18" s="54"/>
      <c r="H18" s="54"/>
      <c r="I18" s="54"/>
      <c r="J18" s="54"/>
      <c r="K18" s="54"/>
      <c r="L18" s="54"/>
      <c r="M18" s="54"/>
      <c r="N18" s="54"/>
      <c r="O18" s="54"/>
      <c r="P18" s="54"/>
      <c r="Q18" s="36"/>
      <c r="R18" s="36"/>
      <c r="S18" s="36"/>
      <c r="T18" s="36"/>
      <c r="U18" s="36"/>
      <c r="V18" s="36"/>
      <c r="W18" s="36"/>
      <c r="X18" s="36"/>
      <c r="Y18" s="36"/>
      <c r="Z18" s="36"/>
    </row>
    <row r="19" spans="1:26" ht="25.5">
      <c r="A19" s="27">
        <v>19</v>
      </c>
      <c r="B19" s="33" t="s">
        <v>258</v>
      </c>
      <c r="C19" s="34" t="s">
        <v>259</v>
      </c>
      <c r="D19" s="44" t="s">
        <v>260</v>
      </c>
      <c r="E19" s="45" t="s">
        <v>261</v>
      </c>
      <c r="F19" s="44" t="s">
        <v>262</v>
      </c>
      <c r="G19" s="46"/>
      <c r="H19" s="46"/>
      <c r="I19" s="46"/>
      <c r="J19" s="46"/>
      <c r="K19" s="46"/>
      <c r="L19" s="46"/>
      <c r="M19" s="46"/>
      <c r="N19" s="46"/>
      <c r="O19" s="46"/>
      <c r="P19" s="46"/>
      <c r="Q19" s="46"/>
      <c r="R19" s="46"/>
      <c r="S19" s="46"/>
      <c r="T19" s="46"/>
      <c r="U19" s="46"/>
      <c r="V19" s="46"/>
      <c r="W19" s="46"/>
      <c r="X19" s="46"/>
      <c r="Y19" s="46"/>
      <c r="Z19" s="46"/>
    </row>
    <row r="20" spans="1:26" ht="25.5">
      <c r="A20" s="27">
        <v>20</v>
      </c>
      <c r="B20" s="47" t="s">
        <v>263</v>
      </c>
      <c r="C20" s="44" t="s">
        <v>255</v>
      </c>
      <c r="D20" s="44" t="s">
        <v>264</v>
      </c>
      <c r="E20" s="45" t="s">
        <v>265</v>
      </c>
      <c r="F20" s="44" t="s">
        <v>266</v>
      </c>
      <c r="G20" s="46"/>
      <c r="H20" s="46"/>
      <c r="I20" s="46"/>
      <c r="J20" s="46"/>
      <c r="K20" s="46"/>
      <c r="L20" s="46"/>
      <c r="M20" s="46"/>
      <c r="N20" s="46"/>
      <c r="O20" s="46"/>
      <c r="P20" s="46"/>
      <c r="Q20" s="46"/>
      <c r="R20" s="46"/>
      <c r="S20" s="46"/>
      <c r="T20" s="46"/>
      <c r="U20" s="46"/>
      <c r="V20" s="46"/>
      <c r="W20" s="46"/>
      <c r="X20" s="46"/>
      <c r="Y20" s="46"/>
      <c r="Z20" s="46"/>
    </row>
    <row r="21" spans="1:26">
      <c r="A21" s="27">
        <v>21</v>
      </c>
      <c r="B21" s="33" t="s">
        <v>267</v>
      </c>
      <c r="C21" s="34" t="s">
        <v>255</v>
      </c>
      <c r="D21" s="34" t="s">
        <v>268</v>
      </c>
      <c r="E21" s="35" t="s">
        <v>269</v>
      </c>
      <c r="F21" s="34" t="s">
        <v>270</v>
      </c>
      <c r="G21" s="46"/>
      <c r="H21" s="46"/>
      <c r="I21" s="46"/>
      <c r="J21" s="46"/>
      <c r="K21" s="46"/>
      <c r="L21" s="46"/>
      <c r="M21" s="46"/>
      <c r="N21" s="46"/>
      <c r="O21" s="46"/>
      <c r="P21" s="46"/>
      <c r="Q21" s="46"/>
      <c r="R21" s="46"/>
      <c r="S21" s="46"/>
      <c r="T21" s="46"/>
      <c r="U21" s="46"/>
      <c r="V21" s="46"/>
      <c r="W21" s="46"/>
      <c r="X21" s="46"/>
      <c r="Y21" s="46"/>
      <c r="Z21" s="46"/>
    </row>
    <row r="22" spans="1:26">
      <c r="A22" s="27">
        <v>22</v>
      </c>
      <c r="B22" s="33" t="s">
        <v>271</v>
      </c>
      <c r="C22" s="34" t="s">
        <v>272</v>
      </c>
      <c r="D22" s="34" t="s">
        <v>273</v>
      </c>
      <c r="E22" s="35" t="s">
        <v>274</v>
      </c>
      <c r="F22" s="34">
        <v>8409</v>
      </c>
      <c r="G22" s="36"/>
      <c r="H22" s="36"/>
      <c r="I22" s="36"/>
      <c r="J22" s="36"/>
      <c r="K22" s="36"/>
      <c r="L22" s="36"/>
      <c r="M22" s="36"/>
      <c r="N22" s="36"/>
      <c r="O22" s="36"/>
      <c r="P22" s="36"/>
      <c r="Q22" s="55" t="s">
        <v>275</v>
      </c>
      <c r="R22" s="55" t="s">
        <v>275</v>
      </c>
      <c r="S22" s="55" t="s">
        <v>275</v>
      </c>
      <c r="T22" s="55" t="s">
        <v>275</v>
      </c>
      <c r="U22" s="55" t="s">
        <v>275</v>
      </c>
      <c r="V22" s="55" t="s">
        <v>275</v>
      </c>
      <c r="W22" s="55" t="s">
        <v>275</v>
      </c>
    </row>
    <row r="23" spans="1:26">
      <c r="A23" s="27">
        <v>23</v>
      </c>
      <c r="B23" s="33" t="s">
        <v>276</v>
      </c>
      <c r="C23" s="34" t="s">
        <v>277</v>
      </c>
      <c r="D23" s="34" t="s">
        <v>278</v>
      </c>
      <c r="E23" s="35" t="s">
        <v>279</v>
      </c>
      <c r="F23" s="34">
        <v>5037</v>
      </c>
      <c r="G23" s="37"/>
      <c r="H23" s="37"/>
      <c r="I23" s="40"/>
      <c r="J23" s="40"/>
      <c r="K23" s="40"/>
      <c r="L23" s="40"/>
      <c r="M23" s="40"/>
      <c r="N23" s="40"/>
      <c r="O23" s="40"/>
      <c r="P23" s="40"/>
      <c r="Q23" s="42"/>
      <c r="R23" s="42"/>
      <c r="S23" s="42"/>
      <c r="T23" s="42"/>
      <c r="U23" s="42"/>
      <c r="V23" s="42"/>
      <c r="W23" s="42"/>
    </row>
    <row r="24" spans="1:26">
      <c r="A24" s="27">
        <v>24</v>
      </c>
      <c r="B24" s="33" t="s">
        <v>280</v>
      </c>
      <c r="C24" s="34" t="s">
        <v>272</v>
      </c>
      <c r="D24" s="44" t="s">
        <v>281</v>
      </c>
      <c r="E24" s="45" t="s">
        <v>282</v>
      </c>
      <c r="F24" s="44">
        <v>6337</v>
      </c>
      <c r="G24" s="36"/>
      <c r="H24" s="36"/>
      <c r="I24" s="36"/>
      <c r="J24" s="36"/>
      <c r="K24" s="36"/>
      <c r="L24" s="36"/>
      <c r="M24" s="36"/>
      <c r="N24" s="36"/>
      <c r="O24" s="36"/>
      <c r="P24" s="36"/>
      <c r="Q24" s="55" t="s">
        <v>275</v>
      </c>
      <c r="R24" s="55" t="s">
        <v>275</v>
      </c>
      <c r="S24" s="55" t="s">
        <v>275</v>
      </c>
      <c r="T24" s="55" t="s">
        <v>275</v>
      </c>
      <c r="U24" s="55" t="s">
        <v>275</v>
      </c>
      <c r="V24" s="55" t="s">
        <v>275</v>
      </c>
      <c r="W24" s="55" t="s">
        <v>275</v>
      </c>
    </row>
    <row r="25" spans="1:26">
      <c r="A25" s="27">
        <v>25</v>
      </c>
      <c r="B25" s="33" t="s">
        <v>283</v>
      </c>
      <c r="C25" s="34" t="s">
        <v>277</v>
      </c>
      <c r="D25" s="44" t="s">
        <v>281</v>
      </c>
      <c r="E25" s="45" t="s">
        <v>282</v>
      </c>
      <c r="F25" s="44">
        <v>6337</v>
      </c>
      <c r="G25" s="37"/>
      <c r="H25" s="37"/>
      <c r="I25" s="56"/>
      <c r="J25" s="56"/>
      <c r="K25" s="56"/>
      <c r="L25" s="56"/>
      <c r="M25" s="56"/>
      <c r="N25" s="56"/>
      <c r="O25" s="56"/>
      <c r="P25" s="56"/>
      <c r="Q25" s="42"/>
      <c r="R25" s="42"/>
      <c r="S25" s="42"/>
      <c r="T25" s="42"/>
      <c r="U25" s="42"/>
      <c r="V25" s="42"/>
      <c r="W25" s="42"/>
    </row>
    <row r="26" spans="1:26" ht="25.5">
      <c r="A26" s="27">
        <v>26</v>
      </c>
      <c r="B26" s="47" t="s">
        <v>284</v>
      </c>
      <c r="C26" s="44" t="s">
        <v>285</v>
      </c>
      <c r="D26" s="34" t="s">
        <v>286</v>
      </c>
      <c r="E26" s="35" t="s">
        <v>287</v>
      </c>
      <c r="F26" s="34">
        <v>6804</v>
      </c>
      <c r="G26" s="36"/>
      <c r="H26" s="36"/>
      <c r="I26" s="36"/>
      <c r="J26" s="36"/>
      <c r="K26" s="36"/>
      <c r="L26" s="36"/>
      <c r="M26" s="36"/>
      <c r="N26" s="36"/>
      <c r="O26" s="36"/>
      <c r="P26" s="36"/>
      <c r="Q26" s="36"/>
      <c r="R26" s="36"/>
      <c r="S26" s="36"/>
      <c r="T26" s="36"/>
      <c r="U26" s="36"/>
      <c r="V26" s="36"/>
      <c r="W26" s="36"/>
      <c r="X26" s="36"/>
      <c r="Y26" s="36"/>
      <c r="Z26" s="36"/>
    </row>
    <row r="27" spans="1:26">
      <c r="A27" s="27">
        <v>27</v>
      </c>
      <c r="B27" s="33" t="s">
        <v>288</v>
      </c>
      <c r="C27" s="34" t="s">
        <v>285</v>
      </c>
      <c r="D27" s="34" t="s">
        <v>286</v>
      </c>
      <c r="E27" s="35" t="s">
        <v>287</v>
      </c>
      <c r="F27" s="34">
        <v>6804</v>
      </c>
      <c r="G27" s="46"/>
      <c r="H27" s="46"/>
      <c r="I27" s="46"/>
      <c r="J27" s="46"/>
      <c r="K27" s="46"/>
      <c r="L27" s="46"/>
      <c r="M27" s="51"/>
      <c r="N27" s="51"/>
      <c r="O27" s="51"/>
      <c r="P27" s="51"/>
      <c r="Q27" s="51"/>
      <c r="R27" s="51"/>
      <c r="S27" s="51"/>
      <c r="T27" s="51"/>
      <c r="U27" s="51"/>
    </row>
    <row r="28" spans="1:26">
      <c r="A28" s="27">
        <v>28</v>
      </c>
      <c r="B28" s="33" t="s">
        <v>289</v>
      </c>
      <c r="C28" s="34" t="s">
        <v>285</v>
      </c>
      <c r="D28" s="34" t="s">
        <v>286</v>
      </c>
      <c r="E28" s="35" t="s">
        <v>287</v>
      </c>
      <c r="F28" s="34">
        <v>6804</v>
      </c>
      <c r="G28" s="46"/>
      <c r="H28" s="46"/>
      <c r="I28" s="46"/>
      <c r="J28" s="46"/>
      <c r="K28" s="46"/>
      <c r="L28" s="46"/>
      <c r="M28" s="46"/>
      <c r="N28" s="46"/>
      <c r="O28" s="46"/>
      <c r="P28" s="46"/>
      <c r="Q28" s="46"/>
      <c r="R28" s="46"/>
      <c r="S28" s="46"/>
      <c r="T28" s="51"/>
      <c r="U28" s="51"/>
      <c r="V28" s="51"/>
      <c r="W28" s="51"/>
      <c r="X28" s="51"/>
    </row>
    <row r="29" spans="1:26">
      <c r="A29" s="27">
        <v>29</v>
      </c>
      <c r="B29" s="33" t="s">
        <v>290</v>
      </c>
      <c r="C29" s="34" t="s">
        <v>291</v>
      </c>
      <c r="D29" s="34" t="s">
        <v>292</v>
      </c>
      <c r="E29" s="35" t="s">
        <v>293</v>
      </c>
      <c r="F29" s="34">
        <v>8748</v>
      </c>
      <c r="G29" s="36"/>
      <c r="H29" s="36"/>
      <c r="I29" s="36"/>
      <c r="J29" s="36"/>
      <c r="K29" s="36"/>
      <c r="L29" s="36"/>
      <c r="M29" s="55" t="s">
        <v>275</v>
      </c>
      <c r="N29" s="55" t="s">
        <v>275</v>
      </c>
      <c r="O29" s="55" t="s">
        <v>275</v>
      </c>
      <c r="P29" s="55" t="s">
        <v>275</v>
      </c>
      <c r="Q29" s="55" t="s">
        <v>275</v>
      </c>
      <c r="R29" s="55" t="s">
        <v>275</v>
      </c>
      <c r="S29" s="57"/>
      <c r="T29" s="58"/>
    </row>
    <row r="30" spans="1:26">
      <c r="A30" s="27">
        <v>30</v>
      </c>
      <c r="B30" s="33" t="s">
        <v>294</v>
      </c>
      <c r="C30" s="34" t="s">
        <v>291</v>
      </c>
      <c r="D30" s="34" t="s">
        <v>292</v>
      </c>
      <c r="E30" s="35" t="s">
        <v>293</v>
      </c>
      <c r="F30" s="34">
        <v>8748</v>
      </c>
      <c r="G30" s="36"/>
      <c r="H30" s="55" t="s">
        <v>275</v>
      </c>
      <c r="I30" s="55" t="s">
        <v>275</v>
      </c>
      <c r="J30" s="55" t="s">
        <v>275</v>
      </c>
      <c r="K30" s="55" t="s">
        <v>275</v>
      </c>
      <c r="L30" s="55" t="s">
        <v>275</v>
      </c>
      <c r="M30" s="55"/>
      <c r="N30" s="55"/>
      <c r="O30" s="55"/>
      <c r="P30" s="55"/>
      <c r="Q30" s="55"/>
      <c r="R30" s="38"/>
      <c r="S30" s="39"/>
      <c r="T30" s="58"/>
    </row>
    <row r="31" spans="1:26" s="58" customFormat="1">
      <c r="A31" s="59">
        <v>31</v>
      </c>
      <c r="B31" s="33" t="s">
        <v>7</v>
      </c>
      <c r="C31" s="34" t="s">
        <v>291</v>
      </c>
      <c r="D31" s="34" t="s">
        <v>295</v>
      </c>
      <c r="E31" s="35" t="s">
        <v>296</v>
      </c>
      <c r="F31" s="34">
        <v>2287</v>
      </c>
      <c r="G31" s="46"/>
      <c r="H31" s="48" t="s">
        <v>297</v>
      </c>
      <c r="I31" s="48" t="s">
        <v>234</v>
      </c>
      <c r="J31" s="48" t="s">
        <v>235</v>
      </c>
      <c r="K31" s="48"/>
      <c r="L31" s="48"/>
      <c r="M31" s="49" t="s">
        <v>298</v>
      </c>
      <c r="N31" s="51"/>
      <c r="O31" s="51"/>
      <c r="P31" s="51"/>
      <c r="Q31" s="51"/>
      <c r="R31" s="51"/>
      <c r="S31" s="51"/>
      <c r="T31" s="36"/>
      <c r="U31" s="36"/>
      <c r="V31" s="36"/>
      <c r="W31" s="55" t="s">
        <v>275</v>
      </c>
      <c r="X31" s="55" t="s">
        <v>275</v>
      </c>
      <c r="Y31" s="32"/>
      <c r="Z31" s="32"/>
    </row>
    <row r="32" spans="1:26">
      <c r="A32" s="27">
        <v>32</v>
      </c>
      <c r="B32" s="33" t="s">
        <v>299</v>
      </c>
      <c r="C32" s="34" t="s">
        <v>291</v>
      </c>
      <c r="D32" s="34" t="s">
        <v>300</v>
      </c>
      <c r="E32" s="35" t="s">
        <v>293</v>
      </c>
      <c r="F32" s="60">
        <v>2262</v>
      </c>
      <c r="G32" s="36"/>
      <c r="H32" s="36"/>
      <c r="I32" s="36"/>
      <c r="J32" s="36"/>
      <c r="K32" s="36"/>
      <c r="L32" s="36"/>
      <c r="M32" s="36"/>
      <c r="N32" s="36"/>
      <c r="O32" s="36"/>
      <c r="P32" s="36"/>
      <c r="Q32" s="36"/>
      <c r="R32" s="55" t="s">
        <v>275</v>
      </c>
      <c r="S32" s="55" t="s">
        <v>275</v>
      </c>
      <c r="T32" s="55" t="s">
        <v>275</v>
      </c>
      <c r="U32" s="55" t="s">
        <v>275</v>
      </c>
    </row>
    <row r="33" spans="1:26">
      <c r="A33" s="27">
        <v>33</v>
      </c>
      <c r="B33" s="33" t="s">
        <v>301</v>
      </c>
      <c r="C33" s="34" t="s">
        <v>291</v>
      </c>
      <c r="D33" s="60" t="s">
        <v>302</v>
      </c>
      <c r="E33" s="35" t="s">
        <v>303</v>
      </c>
      <c r="F33" s="60">
        <v>4545</v>
      </c>
      <c r="G33" s="51" t="s">
        <v>237</v>
      </c>
      <c r="H33" s="51"/>
      <c r="I33" s="51"/>
      <c r="J33" s="49" t="s">
        <v>304</v>
      </c>
      <c r="K33" s="36"/>
      <c r="L33" s="36"/>
      <c r="M33" s="36"/>
      <c r="N33" s="36"/>
      <c r="O33" s="36"/>
      <c r="P33" s="36"/>
      <c r="Q33" s="36"/>
      <c r="R33" s="61" t="s">
        <v>305</v>
      </c>
      <c r="S33" s="61" t="s">
        <v>305</v>
      </c>
      <c r="T33" s="36"/>
      <c r="U33" s="36"/>
      <c r="V33" s="55" t="s">
        <v>275</v>
      </c>
      <c r="W33" s="55" t="s">
        <v>275</v>
      </c>
      <c r="X33" s="55" t="s">
        <v>275</v>
      </c>
    </row>
    <row r="34" spans="1:26">
      <c r="A34" s="27">
        <v>34</v>
      </c>
      <c r="B34" s="33" t="s">
        <v>224</v>
      </c>
      <c r="C34" s="34" t="s">
        <v>306</v>
      </c>
      <c r="D34" s="60" t="s">
        <v>307</v>
      </c>
      <c r="E34" s="35" t="s">
        <v>308</v>
      </c>
      <c r="F34" s="60">
        <v>2235</v>
      </c>
      <c r="G34" s="48" t="s">
        <v>235</v>
      </c>
      <c r="H34" s="51" t="s">
        <v>236</v>
      </c>
      <c r="I34" s="49" t="s">
        <v>237</v>
      </c>
      <c r="J34" s="51"/>
      <c r="K34" s="51"/>
      <c r="L34" s="51"/>
      <c r="M34" s="51"/>
      <c r="N34" s="51"/>
      <c r="O34" s="51"/>
      <c r="P34" s="51"/>
      <c r="Q34" s="51"/>
      <c r="R34" s="51"/>
      <c r="S34" s="51"/>
      <c r="T34" s="51"/>
      <c r="U34" s="36"/>
      <c r="V34" s="36"/>
      <c r="W34" s="36"/>
      <c r="X34" s="36"/>
      <c r="Y34" s="36"/>
      <c r="Z34" s="36"/>
    </row>
    <row r="35" spans="1:26">
      <c r="A35" s="27">
        <v>35</v>
      </c>
      <c r="B35" s="33" t="s">
        <v>309</v>
      </c>
      <c r="C35" s="34" t="s">
        <v>310</v>
      </c>
      <c r="D35" s="60" t="s">
        <v>311</v>
      </c>
      <c r="E35" s="35" t="s">
        <v>312</v>
      </c>
      <c r="F35" s="60">
        <v>2262</v>
      </c>
      <c r="G35" s="46"/>
      <c r="H35" s="48" t="s">
        <v>297</v>
      </c>
      <c r="I35" s="48"/>
      <c r="J35" s="62"/>
      <c r="K35" s="62"/>
      <c r="L35" s="48"/>
      <c r="M35" s="48" t="s">
        <v>234</v>
      </c>
      <c r="N35" s="53"/>
      <c r="O35" s="53"/>
      <c r="P35" s="53"/>
      <c r="Q35" s="53"/>
      <c r="R35" s="53" t="s">
        <v>250</v>
      </c>
      <c r="S35" s="53"/>
      <c r="T35" s="53"/>
      <c r="U35" s="49" t="s">
        <v>251</v>
      </c>
      <c r="V35" s="51"/>
      <c r="W35" s="51"/>
      <c r="X35" s="51"/>
      <c r="Y35" s="51"/>
      <c r="Z35" s="36"/>
    </row>
    <row r="36" spans="1:26">
      <c r="A36" s="27">
        <v>37</v>
      </c>
      <c r="B36" s="33" t="s">
        <v>8</v>
      </c>
      <c r="C36" s="34" t="s">
        <v>313</v>
      </c>
      <c r="D36" s="63" t="s">
        <v>314</v>
      </c>
      <c r="E36" s="45" t="s">
        <v>315</v>
      </c>
      <c r="F36" s="60">
        <v>8090</v>
      </c>
      <c r="G36" s="46"/>
      <c r="H36" s="48" t="s">
        <v>297</v>
      </c>
      <c r="I36" s="48"/>
      <c r="J36" s="62"/>
      <c r="K36" s="62"/>
      <c r="L36" s="48" t="s">
        <v>234</v>
      </c>
      <c r="M36" s="62"/>
      <c r="N36" s="62"/>
      <c r="O36" s="48" t="s">
        <v>235</v>
      </c>
      <c r="P36" s="62"/>
      <c r="Q36" s="62"/>
      <c r="R36" s="48"/>
      <c r="S36" s="49" t="s">
        <v>251</v>
      </c>
      <c r="T36" s="49"/>
      <c r="U36" s="49"/>
      <c r="V36" s="51"/>
      <c r="W36" s="51"/>
      <c r="X36" s="51"/>
      <c r="Y36" s="36"/>
      <c r="Z36" s="36"/>
    </row>
    <row r="37" spans="1:26">
      <c r="A37" s="27">
        <v>39</v>
      </c>
      <c r="B37" s="33" t="s">
        <v>316</v>
      </c>
      <c r="C37" s="34" t="s">
        <v>317</v>
      </c>
      <c r="D37" s="60" t="s">
        <v>318</v>
      </c>
      <c r="E37" s="35" t="s">
        <v>319</v>
      </c>
      <c r="F37" s="60">
        <v>2934</v>
      </c>
      <c r="G37" s="51" t="s">
        <v>236</v>
      </c>
      <c r="H37" s="51"/>
      <c r="I37" s="51"/>
      <c r="J37" s="51"/>
      <c r="K37" s="51"/>
      <c r="L37" s="51"/>
      <c r="M37" s="51"/>
      <c r="N37" s="51"/>
      <c r="O37" s="51"/>
      <c r="P37" s="51"/>
      <c r="Q37" s="36"/>
      <c r="R37" s="36"/>
      <c r="S37" s="36"/>
      <c r="T37" s="36"/>
      <c r="U37" s="36"/>
      <c r="V37" s="36"/>
      <c r="W37" s="36"/>
      <c r="X37" s="36"/>
      <c r="Y37" s="36"/>
      <c r="Z37" s="36"/>
    </row>
    <row r="38" spans="1:26">
      <c r="A38" s="27">
        <v>45</v>
      </c>
      <c r="B38" s="33" t="s">
        <v>320</v>
      </c>
      <c r="C38" s="34"/>
      <c r="D38" s="34" t="s">
        <v>321</v>
      </c>
      <c r="E38" s="35" t="s">
        <v>322</v>
      </c>
      <c r="F38" s="34">
        <v>3921</v>
      </c>
      <c r="G38" s="46"/>
      <c r="H38" s="46"/>
      <c r="I38" s="46"/>
      <c r="J38" s="46"/>
      <c r="K38" s="46"/>
      <c r="L38" s="46"/>
      <c r="M38" s="46"/>
      <c r="N38" s="46"/>
      <c r="O38" s="46"/>
      <c r="P38" s="46"/>
      <c r="Q38" s="46"/>
      <c r="R38" s="46"/>
      <c r="S38" s="46"/>
      <c r="T38" s="46"/>
      <c r="U38" s="46"/>
      <c r="V38" s="46"/>
      <c r="W38" s="46"/>
      <c r="X38" s="46"/>
      <c r="Y38" s="46"/>
      <c r="Z38" s="46"/>
    </row>
    <row r="39" spans="1:26">
      <c r="A39" s="27">
        <v>46</v>
      </c>
      <c r="B39" s="33" t="s">
        <v>323</v>
      </c>
      <c r="C39" s="34" t="s">
        <v>324</v>
      </c>
      <c r="D39" s="44" t="s">
        <v>325</v>
      </c>
      <c r="E39" s="45" t="s">
        <v>326</v>
      </c>
      <c r="F39" s="34">
        <v>3748</v>
      </c>
      <c r="G39" s="36"/>
      <c r="H39" s="36"/>
      <c r="I39" s="36"/>
      <c r="J39" s="36"/>
      <c r="K39" s="36"/>
      <c r="L39" s="36"/>
      <c r="M39" s="36"/>
      <c r="N39" s="36"/>
      <c r="O39" s="36"/>
      <c r="P39" s="36"/>
      <c r="Q39" s="36"/>
      <c r="R39" s="36"/>
      <c r="S39" s="36"/>
      <c r="T39" s="36"/>
      <c r="U39" s="36"/>
      <c r="V39" s="36"/>
      <c r="W39" s="36"/>
      <c r="X39" s="36"/>
      <c r="Y39" s="36"/>
      <c r="Z39" s="36"/>
    </row>
    <row r="40" spans="1:26">
      <c r="A40" s="27">
        <v>47</v>
      </c>
      <c r="B40" s="33" t="s">
        <v>327</v>
      </c>
      <c r="C40" s="34" t="s">
        <v>324</v>
      </c>
      <c r="D40" s="34" t="s">
        <v>328</v>
      </c>
      <c r="E40" s="35" t="s">
        <v>329</v>
      </c>
      <c r="F40" s="34">
        <v>4301</v>
      </c>
      <c r="G40" s="36"/>
      <c r="H40" s="36"/>
      <c r="I40" s="36"/>
      <c r="J40" s="36"/>
      <c r="K40" s="36"/>
      <c r="L40" s="36"/>
      <c r="M40" s="36"/>
      <c r="N40" s="36"/>
      <c r="O40" s="36"/>
      <c r="P40" s="36"/>
      <c r="Q40" s="36"/>
      <c r="R40" s="36"/>
      <c r="S40" s="36"/>
      <c r="T40" s="36"/>
      <c r="U40" s="36"/>
      <c r="V40" s="36"/>
      <c r="W40" s="36"/>
      <c r="X40" s="36"/>
      <c r="Y40" s="36"/>
      <c r="Z40" s="36"/>
    </row>
    <row r="41" spans="1:26">
      <c r="A41" s="27">
        <v>48</v>
      </c>
      <c r="B41" s="33" t="s">
        <v>330</v>
      </c>
      <c r="C41" s="34" t="s">
        <v>324</v>
      </c>
      <c r="D41" s="34" t="s">
        <v>331</v>
      </c>
      <c r="E41" s="35" t="s">
        <v>332</v>
      </c>
      <c r="F41" s="34">
        <v>3663</v>
      </c>
      <c r="G41" s="36"/>
      <c r="H41" s="36"/>
      <c r="I41" s="36"/>
      <c r="J41" s="36"/>
      <c r="K41" s="36"/>
      <c r="L41" s="36"/>
      <c r="M41" s="36"/>
      <c r="N41" s="36"/>
      <c r="O41" s="36"/>
      <c r="P41" s="36"/>
      <c r="Q41" s="36"/>
      <c r="R41" s="36"/>
      <c r="S41" s="36"/>
      <c r="T41" s="36"/>
      <c r="U41" s="36"/>
      <c r="V41" s="36"/>
      <c r="W41" s="36"/>
      <c r="X41" s="36"/>
      <c r="Y41" s="36"/>
      <c r="Z41" s="36"/>
    </row>
    <row r="42" spans="1:26">
      <c r="A42" s="27">
        <v>49</v>
      </c>
      <c r="B42" s="33" t="s">
        <v>26</v>
      </c>
      <c r="C42" s="34"/>
      <c r="D42" s="34" t="s">
        <v>333</v>
      </c>
      <c r="E42" s="35" t="s">
        <v>334</v>
      </c>
      <c r="F42" s="34">
        <v>2031</v>
      </c>
      <c r="G42" s="36"/>
      <c r="H42" s="36"/>
      <c r="I42" s="36"/>
      <c r="J42" s="36"/>
      <c r="K42" s="36"/>
      <c r="L42" s="36"/>
      <c r="M42" s="36"/>
      <c r="N42" s="36"/>
      <c r="O42" s="36"/>
      <c r="P42" s="36"/>
      <c r="Q42" s="36"/>
      <c r="R42" s="36"/>
      <c r="S42" s="36"/>
      <c r="T42" s="36"/>
      <c r="U42" s="36"/>
      <c r="V42" s="36"/>
      <c r="W42" s="36"/>
      <c r="X42" s="36"/>
      <c r="Y42" s="36"/>
      <c r="Z42" s="36"/>
    </row>
    <row r="43" spans="1:26">
      <c r="A43" s="27">
        <v>50</v>
      </c>
      <c r="B43" s="33" t="s">
        <v>335</v>
      </c>
      <c r="C43" s="60"/>
      <c r="D43" s="64" t="s">
        <v>336</v>
      </c>
      <c r="G43" s="36"/>
      <c r="H43" s="36"/>
      <c r="I43" s="36"/>
      <c r="J43" s="36"/>
      <c r="K43" s="36"/>
      <c r="L43" s="36"/>
      <c r="M43" s="36"/>
      <c r="N43" s="36"/>
      <c r="O43" s="36"/>
      <c r="P43" s="36"/>
      <c r="Q43" s="36"/>
      <c r="R43" s="36"/>
      <c r="S43" s="36"/>
      <c r="T43" s="36"/>
      <c r="U43" s="36"/>
      <c r="V43" s="36"/>
      <c r="W43" s="36"/>
      <c r="X43" s="36"/>
      <c r="Y43" s="36"/>
      <c r="Z43" s="36"/>
    </row>
    <row r="44" spans="1:26">
      <c r="A44" s="27">
        <v>51</v>
      </c>
      <c r="B44" s="33" t="s">
        <v>337</v>
      </c>
      <c r="C44" s="60"/>
      <c r="D44" s="64" t="s">
        <v>336</v>
      </c>
      <c r="G44" s="36"/>
      <c r="H44" s="36"/>
      <c r="I44" s="36"/>
      <c r="J44" s="36"/>
      <c r="K44" s="36"/>
      <c r="L44" s="36"/>
      <c r="M44" s="36"/>
      <c r="N44" s="36"/>
      <c r="O44" s="36"/>
      <c r="P44" s="36"/>
      <c r="Q44" s="36"/>
      <c r="R44" s="36"/>
      <c r="S44" s="36"/>
      <c r="T44" s="36"/>
      <c r="U44" s="36"/>
      <c r="V44" s="36"/>
      <c r="W44" s="36"/>
      <c r="X44" s="36"/>
      <c r="Y44" s="36"/>
      <c r="Z44" s="36"/>
    </row>
    <row r="45" spans="1:26">
      <c r="A45" s="27">
        <v>52</v>
      </c>
      <c r="B45" s="33" t="s">
        <v>338</v>
      </c>
      <c r="C45" s="60"/>
      <c r="D45" s="64" t="s">
        <v>336</v>
      </c>
      <c r="G45" s="36"/>
      <c r="H45" s="36"/>
      <c r="I45" s="36"/>
      <c r="J45" s="36"/>
      <c r="K45" s="36"/>
      <c r="L45" s="36"/>
      <c r="M45" s="36"/>
      <c r="N45" s="36"/>
      <c r="O45" s="36"/>
      <c r="P45" s="36"/>
      <c r="Q45" s="36"/>
      <c r="R45" s="36"/>
      <c r="S45" s="36"/>
      <c r="T45" s="36"/>
      <c r="U45" s="36"/>
      <c r="V45" s="36"/>
      <c r="W45" s="36"/>
      <c r="X45" s="36"/>
      <c r="Y45" s="36"/>
      <c r="Z45" s="36"/>
    </row>
    <row r="46" spans="1:26">
      <c r="A46" s="27">
        <v>53</v>
      </c>
      <c r="B46" s="33" t="s">
        <v>339</v>
      </c>
      <c r="C46" s="60"/>
      <c r="D46" s="64" t="s">
        <v>336</v>
      </c>
      <c r="G46" s="36"/>
      <c r="H46" s="36"/>
      <c r="I46" s="36"/>
      <c r="J46" s="36"/>
      <c r="K46" s="36"/>
      <c r="L46" s="36"/>
      <c r="M46" s="36"/>
      <c r="N46" s="36"/>
      <c r="O46" s="36"/>
      <c r="P46" s="36"/>
      <c r="Q46" s="36"/>
      <c r="R46" s="36"/>
      <c r="S46" s="36"/>
      <c r="T46" s="36"/>
      <c r="U46" s="36"/>
      <c r="V46" s="36"/>
      <c r="W46" s="36"/>
      <c r="X46" s="36"/>
      <c r="Y46" s="36"/>
      <c r="Z46" s="36"/>
    </row>
    <row r="47" spans="1:26">
      <c r="A47" s="27">
        <v>54</v>
      </c>
      <c r="B47" s="33" t="s">
        <v>340</v>
      </c>
      <c r="C47" s="60"/>
      <c r="D47" s="64" t="s">
        <v>336</v>
      </c>
      <c r="G47" s="36"/>
      <c r="H47" s="36"/>
      <c r="I47" s="36"/>
      <c r="J47" s="36"/>
      <c r="K47" s="36"/>
      <c r="L47" s="36"/>
      <c r="M47" s="36"/>
      <c r="N47" s="36"/>
      <c r="O47" s="36"/>
      <c r="P47" s="36"/>
      <c r="Q47" s="36"/>
      <c r="R47" s="36"/>
      <c r="S47" s="36"/>
      <c r="T47" s="36"/>
      <c r="U47" s="36"/>
      <c r="V47" s="36"/>
      <c r="W47" s="36"/>
      <c r="X47" s="36"/>
      <c r="Y47" s="36"/>
      <c r="Z47" s="36"/>
    </row>
    <row r="48" spans="1:26">
      <c r="A48" s="27">
        <v>55</v>
      </c>
      <c r="B48" s="33" t="s">
        <v>341</v>
      </c>
      <c r="C48" s="60"/>
      <c r="D48" s="64" t="s">
        <v>336</v>
      </c>
      <c r="G48" s="36"/>
      <c r="H48" s="36"/>
      <c r="I48" s="36"/>
      <c r="J48" s="36"/>
      <c r="K48" s="36"/>
      <c r="L48" s="36"/>
      <c r="M48" s="36"/>
      <c r="N48" s="36"/>
      <c r="O48" s="36"/>
      <c r="P48" s="36"/>
      <c r="Q48" s="36"/>
      <c r="R48" s="36"/>
      <c r="S48" s="36"/>
      <c r="T48" s="36"/>
      <c r="U48" s="36"/>
      <c r="V48" s="36"/>
      <c r="W48" s="36"/>
      <c r="X48" s="36"/>
      <c r="Y48" s="36"/>
      <c r="Z48" s="36"/>
    </row>
    <row r="49" spans="1:26" s="58" customFormat="1">
      <c r="A49" s="59"/>
      <c r="B49" s="33"/>
      <c r="C49" s="60"/>
      <c r="D49" s="64"/>
      <c r="E49" s="33"/>
      <c r="F49" s="64"/>
      <c r="G49" s="65"/>
      <c r="H49" s="65"/>
      <c r="I49" s="65"/>
      <c r="J49" s="65"/>
      <c r="K49" s="65"/>
      <c r="L49" s="65"/>
      <c r="M49" s="65"/>
      <c r="N49" s="65"/>
      <c r="O49" s="65"/>
      <c r="P49" s="65"/>
      <c r="Q49" s="65"/>
      <c r="R49" s="65"/>
      <c r="S49" s="65"/>
      <c r="T49" s="65"/>
    </row>
    <row r="50" spans="1:26" s="58" customFormat="1">
      <c r="A50" s="59"/>
      <c r="B50" s="66" t="s">
        <v>342</v>
      </c>
      <c r="C50" s="66"/>
      <c r="D50" s="60"/>
      <c r="E50" s="35"/>
      <c r="F50" s="60"/>
      <c r="G50" s="65"/>
      <c r="H50" s="65"/>
      <c r="I50" s="65"/>
      <c r="J50" s="65"/>
      <c r="K50" s="65"/>
      <c r="L50" s="65"/>
      <c r="M50" s="65"/>
      <c r="N50" s="65"/>
      <c r="O50" s="65"/>
      <c r="P50" s="65"/>
      <c r="Q50" s="65"/>
      <c r="R50" s="65"/>
      <c r="S50" s="65"/>
      <c r="T50" s="65"/>
    </row>
    <row r="51" spans="1:26">
      <c r="A51" s="59">
        <v>60</v>
      </c>
      <c r="B51" s="33" t="s">
        <v>343</v>
      </c>
      <c r="C51" s="67"/>
      <c r="D51" s="34" t="s">
        <v>344</v>
      </c>
      <c r="E51" s="35" t="s">
        <v>345</v>
      </c>
      <c r="F51" s="34">
        <v>3936</v>
      </c>
      <c r="G51" s="65"/>
      <c r="H51" s="65"/>
      <c r="I51" s="65"/>
      <c r="J51" s="65"/>
      <c r="K51" s="65"/>
      <c r="L51" s="65"/>
      <c r="M51" s="68"/>
      <c r="N51" s="68"/>
      <c r="O51" s="68"/>
      <c r="P51" s="68"/>
      <c r="Q51" s="68"/>
      <c r="R51" s="69"/>
      <c r="S51" s="69"/>
      <c r="T51" s="51"/>
    </row>
    <row r="52" spans="1:26">
      <c r="A52" s="59"/>
      <c r="B52" s="33" t="s">
        <v>346</v>
      </c>
      <c r="C52" s="67"/>
      <c r="D52" s="34" t="s">
        <v>347</v>
      </c>
      <c r="E52" s="70" t="s">
        <v>348</v>
      </c>
      <c r="F52" s="34">
        <v>3135</v>
      </c>
      <c r="G52" s="65"/>
      <c r="H52" s="65"/>
      <c r="I52" s="65"/>
      <c r="J52" s="46"/>
      <c r="K52" s="46"/>
      <c r="L52" s="51"/>
      <c r="M52" s="51"/>
      <c r="N52" s="51"/>
      <c r="O52" s="51"/>
      <c r="P52" s="51"/>
      <c r="Q52" s="51"/>
      <c r="R52" s="51"/>
      <c r="S52" s="40"/>
    </row>
    <row r="53" spans="1:26">
      <c r="A53" s="59"/>
      <c r="B53" s="33"/>
      <c r="C53" s="67"/>
      <c r="D53" s="34"/>
      <c r="E53" s="35"/>
      <c r="F53" s="34"/>
      <c r="G53" s="65"/>
      <c r="H53" s="65"/>
      <c r="I53" s="65"/>
      <c r="J53" s="65"/>
      <c r="K53" s="65"/>
      <c r="L53" s="65"/>
      <c r="M53" s="65"/>
      <c r="N53" s="65"/>
      <c r="O53" s="65"/>
      <c r="P53" s="65"/>
      <c r="Q53" s="65"/>
      <c r="R53" s="65"/>
      <c r="S53" s="65"/>
      <c r="T53" s="65"/>
    </row>
    <row r="54" spans="1:26">
      <c r="A54" s="59"/>
      <c r="B54" s="66" t="s">
        <v>349</v>
      </c>
      <c r="C54" s="66"/>
      <c r="D54" s="34"/>
      <c r="E54" s="35"/>
      <c r="F54" s="34"/>
      <c r="G54" s="65"/>
      <c r="H54" s="65"/>
      <c r="I54" s="65"/>
      <c r="J54" s="65"/>
      <c r="K54" s="65"/>
      <c r="L54" s="65"/>
      <c r="M54" s="65"/>
      <c r="N54" s="65"/>
      <c r="O54" s="65"/>
      <c r="P54" s="65"/>
      <c r="Q54" s="65"/>
      <c r="R54" s="65"/>
      <c r="S54" s="65"/>
      <c r="T54" s="65"/>
    </row>
    <row r="55" spans="1:26">
      <c r="A55" s="59">
        <v>61</v>
      </c>
      <c r="B55" s="33" t="s">
        <v>350</v>
      </c>
      <c r="C55" s="33"/>
      <c r="D55" s="34" t="s">
        <v>351</v>
      </c>
      <c r="E55" s="35" t="s">
        <v>352</v>
      </c>
      <c r="F55" s="34">
        <v>6288</v>
      </c>
      <c r="G55" s="34"/>
      <c r="H55" s="34"/>
      <c r="I55" s="48" t="s">
        <v>248</v>
      </c>
      <c r="J55" s="48"/>
      <c r="K55" s="48"/>
      <c r="L55" s="48"/>
      <c r="M55" s="48" t="s">
        <v>234</v>
      </c>
      <c r="N55" s="48"/>
      <c r="O55" s="48" t="s">
        <v>235</v>
      </c>
      <c r="P55" s="48"/>
      <c r="Q55" s="49" t="s">
        <v>251</v>
      </c>
      <c r="R55" s="49"/>
      <c r="S55" s="49"/>
      <c r="T55" s="49"/>
      <c r="U55" s="71"/>
      <c r="V55" s="71"/>
      <c r="W55" s="71"/>
    </row>
    <row r="56" spans="1:26">
      <c r="A56" s="59">
        <v>63</v>
      </c>
      <c r="B56" s="33" t="s">
        <v>353</v>
      </c>
      <c r="C56" s="33"/>
      <c r="D56" s="34" t="s">
        <v>351</v>
      </c>
      <c r="E56" s="35" t="s">
        <v>352</v>
      </c>
      <c r="F56" s="34">
        <v>6288</v>
      </c>
      <c r="G56" s="34"/>
      <c r="H56" s="34"/>
      <c r="I56" s="34"/>
      <c r="J56" s="34"/>
      <c r="K56" s="34"/>
      <c r="L56" s="34"/>
      <c r="M56" s="34"/>
      <c r="N56" s="34"/>
      <c r="O56" s="34"/>
      <c r="P56" s="34"/>
      <c r="Q56" s="34"/>
      <c r="R56" s="34"/>
      <c r="S56" s="34"/>
      <c r="T56" s="34"/>
      <c r="U56" s="72"/>
      <c r="V56" s="48"/>
      <c r="W56" s="48"/>
      <c r="X56" s="49"/>
      <c r="Y56" s="49"/>
      <c r="Z56" s="49"/>
    </row>
    <row r="57" spans="1:26">
      <c r="A57" s="59"/>
      <c r="B57" s="66"/>
      <c r="C57" s="66"/>
      <c r="D57" s="34"/>
      <c r="E57" s="35"/>
      <c r="F57" s="34"/>
      <c r="G57" s="65"/>
      <c r="H57" s="65"/>
      <c r="I57" s="65"/>
      <c r="J57" s="65"/>
      <c r="K57" s="65"/>
      <c r="L57" s="65"/>
      <c r="M57" s="65"/>
      <c r="N57" s="65"/>
      <c r="O57" s="65"/>
      <c r="P57" s="65"/>
      <c r="Q57" s="65"/>
      <c r="R57" s="65"/>
      <c r="S57" s="65"/>
      <c r="T57" s="65"/>
    </row>
    <row r="58" spans="1:26">
      <c r="A58" s="59"/>
      <c r="B58" s="66" t="s">
        <v>354</v>
      </c>
      <c r="C58" s="66"/>
      <c r="D58" s="34"/>
      <c r="E58" s="35"/>
      <c r="F58" s="34"/>
      <c r="G58" s="65"/>
      <c r="H58" s="65"/>
      <c r="I58" s="65"/>
      <c r="J58" s="65"/>
      <c r="K58" s="65"/>
      <c r="L58" s="65"/>
      <c r="M58" s="65"/>
      <c r="N58" s="65"/>
      <c r="O58" s="65"/>
      <c r="P58" s="65"/>
      <c r="Q58" s="65"/>
      <c r="R58" s="65"/>
      <c r="S58" s="65"/>
      <c r="T58" s="65"/>
    </row>
    <row r="59" spans="1:26">
      <c r="A59" s="59"/>
      <c r="B59" s="73" t="s">
        <v>355</v>
      </c>
      <c r="C59" s="74"/>
      <c r="D59" s="75"/>
      <c r="E59" s="35"/>
      <c r="F59" s="34"/>
      <c r="G59" s="65"/>
      <c r="H59" s="65"/>
      <c r="I59" s="51"/>
      <c r="J59" s="51"/>
      <c r="K59" s="51"/>
      <c r="L59" s="51"/>
      <c r="M59" s="51"/>
      <c r="N59" s="51"/>
      <c r="O59" s="51"/>
      <c r="P59" s="51"/>
      <c r="Q59" s="51"/>
      <c r="R59" s="51"/>
      <c r="S59" s="76"/>
      <c r="T59" s="65"/>
    </row>
    <row r="60" spans="1:26">
      <c r="A60" s="59"/>
      <c r="B60" s="73" t="s">
        <v>356</v>
      </c>
      <c r="C60" s="74"/>
      <c r="D60" s="75"/>
      <c r="E60" s="35"/>
      <c r="F60" s="34"/>
      <c r="G60" s="65"/>
      <c r="H60" s="65"/>
      <c r="I60" s="46"/>
      <c r="J60" s="46"/>
      <c r="K60" s="46"/>
      <c r="L60" s="46"/>
      <c r="M60" s="46"/>
      <c r="N60" s="46"/>
      <c r="O60" s="46"/>
      <c r="P60" s="46"/>
      <c r="Q60" s="46"/>
      <c r="R60" s="46"/>
      <c r="S60" s="77"/>
      <c r="T60" s="65"/>
    </row>
    <row r="61" spans="1:26">
      <c r="A61" s="59"/>
      <c r="B61" s="33"/>
      <c r="C61" s="66"/>
      <c r="D61" s="34"/>
      <c r="E61" s="35"/>
      <c r="F61" s="34"/>
      <c r="G61" s="65"/>
      <c r="H61" s="65"/>
      <c r="I61" s="65"/>
      <c r="J61" s="65"/>
      <c r="K61" s="65"/>
      <c r="L61" s="65"/>
      <c r="M61" s="65"/>
      <c r="N61" s="65"/>
      <c r="O61" s="65"/>
      <c r="P61" s="65"/>
      <c r="Q61" s="65"/>
      <c r="R61" s="65"/>
      <c r="S61" s="65"/>
      <c r="T61" s="65"/>
    </row>
    <row r="62" spans="1:26">
      <c r="A62" s="59"/>
      <c r="B62" s="33"/>
      <c r="C62" s="66"/>
      <c r="D62" s="34"/>
      <c r="E62" s="35"/>
      <c r="F62" s="34"/>
      <c r="G62" s="65"/>
      <c r="H62" s="65"/>
      <c r="I62" s="65"/>
      <c r="J62" s="65"/>
      <c r="K62" s="65"/>
      <c r="L62" s="65"/>
      <c r="M62" s="65"/>
      <c r="N62" s="65"/>
      <c r="O62" s="65"/>
      <c r="P62" s="65"/>
      <c r="Q62" s="65"/>
      <c r="R62" s="65"/>
      <c r="S62" s="65"/>
      <c r="T62" s="65"/>
    </row>
    <row r="63" spans="1:26">
      <c r="A63" s="59"/>
      <c r="B63" s="74" t="s">
        <v>357</v>
      </c>
      <c r="C63" s="74"/>
      <c r="D63" s="75"/>
      <c r="E63" s="78"/>
      <c r="F63" s="75"/>
      <c r="G63" s="65"/>
      <c r="H63" s="65"/>
      <c r="I63" s="65"/>
      <c r="J63" s="65"/>
      <c r="K63" s="65"/>
      <c r="L63" s="65"/>
      <c r="M63" s="65"/>
      <c r="N63" s="65"/>
      <c r="O63" s="65"/>
      <c r="P63" s="65"/>
      <c r="Q63" s="65"/>
      <c r="R63" s="65"/>
      <c r="S63" s="65"/>
      <c r="T63" s="65"/>
    </row>
    <row r="64" spans="1:26" ht="14.25" customHeight="1">
      <c r="A64" s="59"/>
      <c r="B64" s="73" t="s">
        <v>358</v>
      </c>
      <c r="C64" s="74"/>
      <c r="D64" s="79" t="s">
        <v>359</v>
      </c>
      <c r="E64" s="80" t="s">
        <v>360</v>
      </c>
      <c r="F64" s="79" t="s">
        <v>361</v>
      </c>
      <c r="G64" s="65"/>
      <c r="H64" s="65"/>
      <c r="I64" s="65"/>
      <c r="J64" s="65"/>
      <c r="K64" s="65"/>
      <c r="L64" s="65"/>
      <c r="M64" s="65"/>
      <c r="N64" s="65"/>
      <c r="O64" s="65"/>
      <c r="P64" s="65"/>
      <c r="Q64" s="65"/>
      <c r="R64" s="65"/>
      <c r="S64" s="65"/>
      <c r="T64" s="65"/>
    </row>
    <row r="65" spans="1:26">
      <c r="A65" s="59"/>
      <c r="B65" s="81" t="s">
        <v>362</v>
      </c>
      <c r="C65" s="74"/>
      <c r="D65" s="75"/>
      <c r="E65" s="78"/>
      <c r="F65" s="75"/>
      <c r="G65" s="65"/>
      <c r="H65" s="65"/>
      <c r="I65" s="65"/>
      <c r="J65" s="65"/>
      <c r="K65" s="65"/>
      <c r="L65" s="65"/>
      <c r="M65" s="65"/>
      <c r="N65" s="65"/>
      <c r="O65" s="65"/>
      <c r="P65" s="65"/>
      <c r="Q65" s="65"/>
      <c r="R65" s="65"/>
      <c r="S65" s="65"/>
      <c r="T65" s="65"/>
    </row>
    <row r="66" spans="1:26">
      <c r="A66" s="59"/>
      <c r="B66" s="81" t="s">
        <v>363</v>
      </c>
      <c r="C66" s="74"/>
      <c r="D66" s="75"/>
      <c r="E66" s="78"/>
      <c r="F66" s="75"/>
      <c r="G66" s="65"/>
      <c r="H66" s="65"/>
      <c r="I66" s="65"/>
      <c r="J66" s="65"/>
      <c r="K66" s="65"/>
      <c r="L66" s="65"/>
      <c r="M66" s="65"/>
      <c r="N66" s="65"/>
      <c r="O66" s="65"/>
      <c r="P66" s="65"/>
      <c r="Q66" s="65"/>
      <c r="R66" s="65"/>
      <c r="S66" s="65"/>
      <c r="T66" s="65"/>
    </row>
    <row r="67" spans="1:26">
      <c r="A67" s="59"/>
      <c r="B67" s="81" t="s">
        <v>364</v>
      </c>
      <c r="C67" s="74"/>
      <c r="D67" s="75"/>
      <c r="E67" s="78"/>
      <c r="F67" s="75"/>
      <c r="G67" s="65"/>
      <c r="H67" s="65"/>
      <c r="I67" s="65"/>
      <c r="J67" s="65"/>
      <c r="K67" s="65"/>
      <c r="L67" s="65"/>
      <c r="M67" s="65"/>
      <c r="N67" s="65"/>
      <c r="O67" s="65"/>
      <c r="P67" s="65"/>
      <c r="Q67" s="65"/>
      <c r="R67" s="65"/>
      <c r="S67" s="65"/>
      <c r="T67" s="65"/>
    </row>
    <row r="68" spans="1:26">
      <c r="A68" s="59"/>
      <c r="B68" s="81" t="s">
        <v>365</v>
      </c>
      <c r="C68" s="74"/>
      <c r="D68" s="75"/>
      <c r="E68" s="78"/>
      <c r="F68" s="75"/>
      <c r="G68" s="65"/>
      <c r="H68" s="65"/>
      <c r="I68" s="65"/>
      <c r="J68" s="65"/>
      <c r="K68" s="65"/>
      <c r="L68" s="65"/>
      <c r="M68" s="65"/>
      <c r="N68" s="65"/>
      <c r="O68" s="65"/>
      <c r="P68" s="65"/>
      <c r="Q68" s="65"/>
      <c r="R68" s="65"/>
      <c r="S68" s="65"/>
      <c r="T68" s="65"/>
    </row>
    <row r="69" spans="1:26">
      <c r="A69" s="59"/>
      <c r="B69" s="81"/>
      <c r="C69" s="74"/>
      <c r="D69" s="75"/>
      <c r="E69" s="78"/>
      <c r="F69" s="75"/>
      <c r="G69" s="65"/>
      <c r="H69" s="65"/>
      <c r="I69" s="65"/>
      <c r="J69" s="65"/>
      <c r="K69" s="65"/>
      <c r="L69" s="65"/>
      <c r="M69" s="65"/>
      <c r="N69" s="65"/>
      <c r="O69" s="65"/>
      <c r="P69" s="65"/>
      <c r="Q69" s="65"/>
      <c r="R69" s="65"/>
      <c r="S69" s="65"/>
      <c r="T69" s="65"/>
    </row>
    <row r="70" spans="1:26">
      <c r="B70" s="82" t="s">
        <v>366</v>
      </c>
      <c r="C70" s="79"/>
      <c r="D70" s="79" t="s">
        <v>367</v>
      </c>
      <c r="E70" s="83" t="s">
        <v>368</v>
      </c>
      <c r="F70" s="79">
        <v>2156</v>
      </c>
      <c r="G70" s="77"/>
      <c r="H70" s="77"/>
      <c r="I70" s="77"/>
      <c r="J70" s="77"/>
      <c r="K70" s="77"/>
      <c r="L70" s="77"/>
      <c r="M70" s="77"/>
      <c r="N70" s="77"/>
      <c r="O70" s="77"/>
      <c r="P70" s="77"/>
      <c r="Q70" s="77"/>
      <c r="R70" s="77"/>
      <c r="S70" s="77"/>
      <c r="T70" s="77"/>
      <c r="U70" s="77"/>
      <c r="V70" s="77"/>
      <c r="W70" s="77"/>
      <c r="X70" s="77"/>
      <c r="Y70" s="77"/>
      <c r="Z70" s="77"/>
    </row>
    <row r="71" spans="1:26">
      <c r="A71" s="59"/>
      <c r="B71" s="81" t="s">
        <v>369</v>
      </c>
      <c r="C71" s="74"/>
      <c r="D71" s="75"/>
      <c r="E71" s="78"/>
      <c r="F71" s="75"/>
      <c r="G71" s="65"/>
      <c r="H71" s="65"/>
      <c r="I71" s="65"/>
      <c r="J71" s="65"/>
      <c r="K71" s="65"/>
      <c r="L71" s="65"/>
      <c r="M71" s="65"/>
      <c r="N71" s="65"/>
      <c r="O71" s="65"/>
      <c r="P71" s="65"/>
      <c r="Q71" s="65"/>
      <c r="R71" s="65"/>
      <c r="S71" s="65"/>
      <c r="T71" s="65"/>
    </row>
    <row r="72" spans="1:26">
      <c r="A72" s="59"/>
      <c r="B72" s="81" t="s">
        <v>370</v>
      </c>
      <c r="C72" s="74"/>
      <c r="D72" s="75"/>
      <c r="E72" s="78"/>
      <c r="F72" s="75"/>
      <c r="G72" s="65"/>
      <c r="H72" s="65"/>
      <c r="I72" s="65"/>
      <c r="J72" s="65"/>
      <c r="K72" s="65"/>
      <c r="L72" s="65"/>
      <c r="M72" s="65"/>
      <c r="N72" s="65"/>
      <c r="O72" s="65"/>
      <c r="P72" s="65"/>
      <c r="Q72" s="65"/>
      <c r="R72" s="65"/>
      <c r="S72" s="65"/>
      <c r="T72" s="65"/>
    </row>
    <row r="73" spans="1:26">
      <c r="A73" s="59"/>
      <c r="B73" s="81" t="s">
        <v>371</v>
      </c>
      <c r="C73" s="74"/>
      <c r="D73" s="75"/>
      <c r="E73" s="78"/>
      <c r="F73" s="75"/>
      <c r="G73" s="65"/>
      <c r="H73" s="65"/>
      <c r="I73" s="65"/>
      <c r="J73" s="65"/>
      <c r="K73" s="65"/>
      <c r="L73" s="65"/>
      <c r="M73" s="65"/>
      <c r="N73" s="65"/>
      <c r="O73" s="65"/>
      <c r="P73" s="65"/>
      <c r="Q73" s="65"/>
      <c r="R73" s="65"/>
      <c r="S73" s="65"/>
      <c r="T73" s="65"/>
    </row>
    <row r="74" spans="1:26">
      <c r="A74" s="59"/>
      <c r="B74" s="81" t="s">
        <v>372</v>
      </c>
      <c r="C74" s="74"/>
      <c r="D74" s="75"/>
      <c r="E74" s="78"/>
      <c r="F74" s="75"/>
      <c r="G74" s="65"/>
      <c r="H74" s="65"/>
      <c r="I74" s="65"/>
      <c r="J74" s="65"/>
      <c r="K74" s="65"/>
      <c r="L74" s="65"/>
      <c r="M74" s="65"/>
      <c r="N74" s="65"/>
      <c r="O74" s="65"/>
      <c r="P74" s="65"/>
      <c r="Q74" s="65"/>
      <c r="R74" s="65"/>
      <c r="S74" s="65"/>
      <c r="T74" s="65"/>
    </row>
    <row r="75" spans="1:26">
      <c r="A75" s="59"/>
      <c r="B75" s="81"/>
      <c r="C75" s="74"/>
      <c r="D75" s="75"/>
      <c r="E75" s="78"/>
      <c r="F75" s="75"/>
      <c r="G75" s="65"/>
      <c r="H75" s="65"/>
      <c r="I75" s="65"/>
      <c r="J75" s="65"/>
      <c r="K75" s="65"/>
      <c r="L75" s="65"/>
      <c r="M75" s="65"/>
      <c r="N75" s="65"/>
      <c r="O75" s="65"/>
      <c r="P75" s="65"/>
      <c r="Q75" s="65"/>
      <c r="R75" s="65"/>
      <c r="S75" s="65"/>
      <c r="T75" s="65"/>
    </row>
    <row r="76" spans="1:26" s="87" customFormat="1">
      <c r="A76" s="84"/>
      <c r="B76" s="73" t="s">
        <v>373</v>
      </c>
      <c r="C76" s="74"/>
      <c r="D76" s="75" t="s">
        <v>374</v>
      </c>
      <c r="E76" s="85" t="s">
        <v>375</v>
      </c>
      <c r="F76" s="75">
        <v>4771</v>
      </c>
      <c r="G76" s="86"/>
      <c r="H76" s="86"/>
      <c r="I76" s="86"/>
      <c r="J76" s="86"/>
      <c r="K76" s="86"/>
      <c r="L76" s="86"/>
      <c r="M76" s="86"/>
      <c r="N76" s="86"/>
      <c r="O76" s="86"/>
      <c r="P76" s="86"/>
      <c r="Q76" s="86"/>
      <c r="R76" s="86"/>
      <c r="S76" s="86"/>
      <c r="T76" s="86"/>
    </row>
    <row r="77" spans="1:26">
      <c r="A77" s="59"/>
      <c r="B77" s="81" t="s">
        <v>376</v>
      </c>
      <c r="C77" s="74"/>
      <c r="D77" s="79"/>
      <c r="E77" s="80"/>
      <c r="F77" s="79"/>
      <c r="G77" s="65"/>
      <c r="H77" s="65"/>
      <c r="I77" s="65"/>
      <c r="J77" s="65"/>
      <c r="K77" s="65"/>
      <c r="L77" s="65"/>
      <c r="M77" s="65"/>
      <c r="N77" s="65"/>
      <c r="O77" s="65"/>
      <c r="P77" s="65"/>
      <c r="Q77" s="65"/>
      <c r="R77" s="65"/>
      <c r="S77" s="65"/>
      <c r="T77" s="65"/>
    </row>
    <row r="78" spans="1:26">
      <c r="A78" s="59"/>
      <c r="B78" s="81" t="s">
        <v>377</v>
      </c>
      <c r="C78" s="74"/>
      <c r="D78" s="79"/>
      <c r="E78" s="80"/>
      <c r="F78" s="79"/>
      <c r="G78" s="65"/>
      <c r="H78" s="65"/>
      <c r="I78" s="65"/>
      <c r="J78" s="65"/>
      <c r="K78" s="65"/>
      <c r="L78" s="65"/>
      <c r="M78" s="65"/>
      <c r="N78" s="65"/>
      <c r="O78" s="65"/>
      <c r="P78" s="65"/>
      <c r="Q78" s="65"/>
      <c r="R78" s="65"/>
      <c r="S78" s="65"/>
      <c r="T78" s="65"/>
    </row>
    <row r="79" spans="1:26">
      <c r="A79" s="59"/>
      <c r="B79" s="81" t="s">
        <v>378</v>
      </c>
      <c r="C79" s="74"/>
      <c r="D79" s="79"/>
      <c r="E79" s="80"/>
      <c r="F79" s="79"/>
      <c r="G79" s="65"/>
      <c r="H79" s="65"/>
      <c r="I79" s="65"/>
      <c r="J79" s="65"/>
      <c r="K79" s="65"/>
      <c r="L79" s="65"/>
      <c r="M79" s="65"/>
      <c r="N79" s="65"/>
      <c r="O79" s="65"/>
      <c r="P79" s="65"/>
      <c r="Q79" s="65"/>
      <c r="R79" s="65"/>
      <c r="S79" s="65"/>
      <c r="T79" s="65"/>
    </row>
    <row r="80" spans="1:26">
      <c r="A80" s="59"/>
      <c r="B80" s="81" t="s">
        <v>379</v>
      </c>
      <c r="C80" s="74"/>
      <c r="D80" s="79"/>
      <c r="E80" s="80"/>
      <c r="F80" s="79"/>
      <c r="G80" s="65"/>
      <c r="H80" s="65"/>
      <c r="I80" s="65"/>
      <c r="J80" s="65"/>
      <c r="K80" s="65"/>
      <c r="L80" s="65"/>
      <c r="M80" s="65"/>
      <c r="N80" s="65"/>
      <c r="O80" s="65"/>
      <c r="P80" s="65"/>
      <c r="Q80" s="65"/>
      <c r="R80" s="65"/>
      <c r="S80" s="65"/>
      <c r="T80" s="65"/>
    </row>
    <row r="81" spans="1:20">
      <c r="A81" s="59"/>
      <c r="B81" s="81" t="s">
        <v>380</v>
      </c>
      <c r="C81" s="74"/>
      <c r="D81" s="75"/>
      <c r="E81" s="78"/>
      <c r="F81" s="75"/>
      <c r="G81" s="65"/>
      <c r="H81" s="65"/>
      <c r="I81" s="65"/>
      <c r="J81" s="65"/>
      <c r="K81" s="65"/>
      <c r="L81" s="65"/>
      <c r="M81" s="65"/>
      <c r="N81" s="65"/>
      <c r="O81" s="65"/>
      <c r="P81" s="65"/>
      <c r="Q81" s="65"/>
      <c r="R81" s="65"/>
      <c r="S81" s="65"/>
      <c r="T81" s="65"/>
    </row>
    <row r="82" spans="1:20">
      <c r="A82" s="59"/>
      <c r="B82" s="81" t="s">
        <v>381</v>
      </c>
      <c r="C82" s="74"/>
      <c r="D82" s="75"/>
      <c r="E82" s="78"/>
      <c r="F82" s="75"/>
      <c r="G82" s="65"/>
      <c r="H82" s="65"/>
      <c r="I82" s="65"/>
      <c r="J82" s="65"/>
      <c r="K82" s="65"/>
      <c r="L82" s="65"/>
      <c r="M82" s="65"/>
      <c r="N82" s="65"/>
      <c r="O82" s="65"/>
      <c r="P82" s="65"/>
      <c r="Q82" s="65"/>
      <c r="R82" s="65"/>
      <c r="S82" s="65"/>
      <c r="T82" s="65"/>
    </row>
    <row r="83" spans="1:20">
      <c r="A83" s="59"/>
      <c r="B83" s="81" t="s">
        <v>382</v>
      </c>
      <c r="C83" s="74"/>
      <c r="D83" s="75"/>
      <c r="E83" s="78"/>
      <c r="F83" s="75"/>
      <c r="G83" s="65"/>
      <c r="H83" s="65"/>
      <c r="I83" s="65"/>
      <c r="J83" s="65"/>
      <c r="K83" s="65"/>
      <c r="L83" s="65"/>
      <c r="M83" s="65"/>
      <c r="N83" s="65"/>
      <c r="O83" s="65"/>
      <c r="P83" s="65"/>
      <c r="Q83" s="65"/>
      <c r="R83" s="65"/>
      <c r="S83" s="65"/>
      <c r="T83" s="65"/>
    </row>
    <row r="84" spans="1:20">
      <c r="A84" s="59"/>
      <c r="B84" s="81" t="s">
        <v>383</v>
      </c>
      <c r="C84" s="74"/>
      <c r="D84" s="75"/>
      <c r="E84" s="78"/>
      <c r="F84" s="75"/>
      <c r="G84" s="65"/>
      <c r="H84" s="65"/>
      <c r="I84" s="65"/>
      <c r="J84" s="65"/>
      <c r="K84" s="65"/>
      <c r="L84" s="65"/>
      <c r="M84" s="65"/>
      <c r="N84" s="65"/>
      <c r="O84" s="65"/>
      <c r="P84" s="65"/>
      <c r="Q84" s="65"/>
      <c r="R84" s="65"/>
      <c r="S84" s="65"/>
      <c r="T84" s="65"/>
    </row>
    <row r="85" spans="1:20">
      <c r="A85" s="59"/>
      <c r="B85" s="81" t="s">
        <v>384</v>
      </c>
      <c r="C85" s="74"/>
      <c r="D85" s="75"/>
      <c r="E85" s="78"/>
      <c r="F85" s="75"/>
      <c r="G85" s="65"/>
      <c r="H85" s="65"/>
      <c r="I85" s="65"/>
      <c r="J85" s="65"/>
      <c r="K85" s="65"/>
      <c r="L85" s="65"/>
      <c r="M85" s="65"/>
      <c r="N85" s="65"/>
      <c r="O85" s="65"/>
      <c r="P85" s="65"/>
      <c r="Q85" s="65"/>
      <c r="R85" s="65"/>
      <c r="S85" s="65"/>
      <c r="T85" s="65"/>
    </row>
    <row r="86" spans="1:20">
      <c r="A86" s="59"/>
      <c r="B86" s="81" t="s">
        <v>385</v>
      </c>
      <c r="C86" s="74"/>
      <c r="D86" s="75"/>
      <c r="E86" s="78"/>
      <c r="F86" s="75"/>
      <c r="G86" s="65"/>
      <c r="H86" s="65"/>
      <c r="I86" s="65"/>
      <c r="J86" s="65"/>
      <c r="K86" s="65"/>
      <c r="L86" s="65"/>
      <c r="M86" s="65"/>
      <c r="N86" s="65"/>
      <c r="O86" s="65"/>
      <c r="P86" s="65"/>
      <c r="Q86" s="65"/>
      <c r="R86" s="65"/>
      <c r="S86" s="65"/>
      <c r="T86" s="65"/>
    </row>
    <row r="87" spans="1:20">
      <c r="A87" s="59"/>
      <c r="B87" s="81" t="s">
        <v>386</v>
      </c>
      <c r="C87" s="74"/>
      <c r="D87" s="75"/>
      <c r="E87" s="78"/>
      <c r="F87" s="75"/>
      <c r="G87" s="65"/>
      <c r="H87" s="65"/>
      <c r="I87" s="65"/>
      <c r="J87" s="65"/>
      <c r="K87" s="65"/>
      <c r="L87" s="65"/>
      <c r="M87" s="65"/>
      <c r="N87" s="65"/>
      <c r="O87" s="65"/>
      <c r="P87" s="65"/>
      <c r="Q87" s="65"/>
      <c r="R87" s="65"/>
      <c r="S87" s="65"/>
      <c r="T87" s="65"/>
    </row>
    <row r="88" spans="1:20">
      <c r="A88" s="59"/>
      <c r="B88" s="81" t="s">
        <v>387</v>
      </c>
      <c r="C88" s="74"/>
      <c r="D88" s="75"/>
      <c r="E88" s="78"/>
      <c r="F88" s="75"/>
      <c r="G88" s="65"/>
      <c r="H88" s="65"/>
      <c r="I88" s="65"/>
      <c r="J88" s="65"/>
      <c r="K88" s="65"/>
      <c r="L88" s="65"/>
      <c r="M88" s="65"/>
      <c r="N88" s="65"/>
      <c r="O88" s="65"/>
      <c r="P88" s="65"/>
      <c r="Q88" s="65"/>
      <c r="R88" s="65"/>
      <c r="S88" s="65"/>
      <c r="T88" s="65"/>
    </row>
    <row r="89" spans="1:20">
      <c r="A89" s="59"/>
      <c r="B89" s="81" t="s">
        <v>388</v>
      </c>
      <c r="C89" s="74"/>
      <c r="D89" s="75"/>
      <c r="E89" s="78"/>
      <c r="F89" s="75"/>
      <c r="G89" s="65"/>
      <c r="H89" s="65"/>
      <c r="I89" s="65"/>
      <c r="J89" s="65"/>
      <c r="K89" s="65"/>
      <c r="L89" s="65"/>
      <c r="M89" s="65"/>
      <c r="N89" s="65"/>
      <c r="O89" s="65"/>
      <c r="P89" s="65"/>
      <c r="Q89" s="65"/>
      <c r="R89" s="65"/>
      <c r="S89" s="65"/>
      <c r="T89" s="65"/>
    </row>
    <row r="90" spans="1:20">
      <c r="A90" s="59"/>
      <c r="B90" s="81" t="s">
        <v>389</v>
      </c>
      <c r="C90" s="74"/>
      <c r="D90" s="75"/>
      <c r="E90" s="78"/>
      <c r="F90" s="75"/>
      <c r="G90" s="65"/>
      <c r="H90" s="65"/>
      <c r="I90" s="65"/>
      <c r="J90" s="65"/>
      <c r="K90" s="65"/>
      <c r="L90" s="65"/>
      <c r="M90" s="65"/>
      <c r="N90" s="65"/>
      <c r="O90" s="65"/>
      <c r="P90" s="65"/>
      <c r="Q90" s="65"/>
      <c r="R90" s="65"/>
      <c r="S90" s="65"/>
      <c r="T90" s="65"/>
    </row>
    <row r="91" spans="1:20">
      <c r="A91" s="59"/>
      <c r="B91" s="33"/>
      <c r="C91" s="66"/>
      <c r="D91" s="34"/>
      <c r="E91" s="35"/>
      <c r="F91" s="34"/>
      <c r="G91" s="65"/>
      <c r="H91" s="65"/>
      <c r="I91" s="65"/>
      <c r="J91" s="65"/>
      <c r="K91" s="65"/>
      <c r="L91" s="65"/>
      <c r="M91" s="65"/>
      <c r="N91" s="65"/>
      <c r="O91" s="65"/>
      <c r="P91" s="65"/>
      <c r="Q91" s="65"/>
      <c r="R91" s="65"/>
      <c r="S91" s="65"/>
      <c r="T91" s="65"/>
    </row>
    <row r="92" spans="1:20">
      <c r="A92" s="59"/>
      <c r="B92" s="33"/>
      <c r="C92" s="66"/>
      <c r="D92" s="34"/>
      <c r="E92" s="35"/>
      <c r="F92" s="34"/>
      <c r="G92" s="65"/>
      <c r="H92" s="65"/>
      <c r="I92" s="65"/>
      <c r="J92" s="65"/>
      <c r="K92" s="65"/>
      <c r="L92" s="65"/>
      <c r="M92" s="65"/>
      <c r="N92" s="65"/>
      <c r="O92" s="65"/>
      <c r="P92" s="65"/>
      <c r="Q92" s="65"/>
      <c r="R92" s="65"/>
      <c r="S92" s="65"/>
      <c r="T92" s="65"/>
    </row>
    <row r="93" spans="1:20">
      <c r="A93" s="59"/>
      <c r="B93" s="33"/>
      <c r="C93" s="66"/>
      <c r="D93" s="34"/>
      <c r="E93" s="35"/>
      <c r="F93" s="34"/>
      <c r="G93" s="65"/>
      <c r="H93" s="65"/>
      <c r="I93" s="65"/>
      <c r="J93" s="65"/>
      <c r="K93" s="65"/>
      <c r="L93" s="65"/>
      <c r="M93" s="65"/>
      <c r="N93" s="65"/>
      <c r="O93" s="65"/>
      <c r="P93" s="65"/>
      <c r="Q93" s="65"/>
      <c r="R93" s="65"/>
      <c r="S93" s="65"/>
      <c r="T93" s="65"/>
    </row>
    <row r="94" spans="1:20">
      <c r="A94" s="59"/>
      <c r="B94" s="66"/>
      <c r="C94" s="66"/>
      <c r="D94" s="34"/>
      <c r="E94" s="35"/>
      <c r="F94" s="34"/>
      <c r="G94" s="65"/>
      <c r="H94" s="65"/>
      <c r="I94" s="65"/>
      <c r="J94" s="65"/>
      <c r="K94" s="65"/>
      <c r="L94" s="65"/>
      <c r="M94" s="65"/>
      <c r="N94" s="65"/>
      <c r="O94" s="65"/>
      <c r="P94" s="65"/>
      <c r="Q94" s="65"/>
      <c r="R94" s="65"/>
      <c r="S94" s="65"/>
      <c r="T94" s="65"/>
    </row>
    <row r="95" spans="1:20" s="58" customFormat="1">
      <c r="A95" s="59"/>
      <c r="B95" s="66" t="s">
        <v>390</v>
      </c>
      <c r="C95" s="66"/>
      <c r="D95" s="60"/>
      <c r="E95" s="35"/>
      <c r="F95" s="60"/>
      <c r="G95" s="65"/>
      <c r="H95" s="65"/>
      <c r="I95" s="65"/>
      <c r="J95" s="65"/>
      <c r="K95" s="65"/>
      <c r="L95" s="65"/>
      <c r="M95" s="65"/>
      <c r="N95" s="65"/>
      <c r="O95" s="65"/>
      <c r="P95" s="65"/>
      <c r="Q95" s="65"/>
      <c r="R95" s="65"/>
      <c r="S95" s="65"/>
      <c r="T95" s="65"/>
    </row>
    <row r="96" spans="1:20" s="58" customFormat="1">
      <c r="A96" s="59"/>
      <c r="B96" s="64" t="s">
        <v>391</v>
      </c>
      <c r="C96" s="64"/>
      <c r="D96" s="60"/>
      <c r="E96" s="35"/>
      <c r="F96" s="60"/>
      <c r="G96" s="65"/>
      <c r="H96" s="65"/>
      <c r="I96" s="65"/>
      <c r="J96" s="65"/>
      <c r="K96" s="65"/>
      <c r="L96" s="65"/>
      <c r="M96" s="65"/>
      <c r="N96" s="65"/>
      <c r="O96" s="65"/>
      <c r="P96" s="65"/>
      <c r="Q96" s="65"/>
      <c r="R96" s="65"/>
      <c r="S96" s="65"/>
      <c r="T96" s="65"/>
    </row>
    <row r="97" spans="1:20" s="58" customFormat="1">
      <c r="A97" s="59"/>
      <c r="B97" s="64" t="s">
        <v>392</v>
      </c>
      <c r="C97" s="64"/>
      <c r="D97" s="60"/>
      <c r="E97" s="35"/>
      <c r="F97" s="60"/>
      <c r="G97" s="65"/>
      <c r="H97" s="65"/>
      <c r="I97" s="65"/>
      <c r="J97" s="65"/>
      <c r="K97" s="65"/>
      <c r="L97" s="65"/>
      <c r="M97" s="65"/>
      <c r="N97" s="65"/>
      <c r="O97" s="65"/>
      <c r="P97" s="65"/>
      <c r="Q97" s="65"/>
      <c r="R97" s="65"/>
      <c r="S97" s="65"/>
      <c r="T97" s="65"/>
    </row>
    <row r="98" spans="1:20" s="58" customFormat="1">
      <c r="A98" s="59"/>
      <c r="B98" s="64" t="s">
        <v>393</v>
      </c>
      <c r="C98" s="64"/>
      <c r="D98" s="60"/>
      <c r="E98" s="35"/>
      <c r="F98" s="60"/>
      <c r="G98" s="65"/>
      <c r="H98" s="65"/>
      <c r="I98" s="65"/>
      <c r="J98" s="65"/>
      <c r="K98" s="65"/>
      <c r="L98" s="65"/>
      <c r="M98" s="65"/>
      <c r="N98" s="65"/>
      <c r="O98" s="65"/>
      <c r="P98" s="65"/>
      <c r="Q98" s="65"/>
      <c r="R98" s="65"/>
      <c r="S98" s="65"/>
      <c r="T98" s="65"/>
    </row>
    <row r="99" spans="1:20" s="58" customFormat="1">
      <c r="A99" s="59"/>
      <c r="B99" s="60"/>
      <c r="C99" s="60"/>
      <c r="D99" s="64"/>
      <c r="E99" s="33"/>
      <c r="F99" s="64"/>
      <c r="G99" s="65"/>
      <c r="H99" s="65"/>
      <c r="I99" s="65"/>
      <c r="J99" s="65"/>
      <c r="K99" s="65"/>
      <c r="L99" s="65"/>
      <c r="M99" s="65"/>
      <c r="N99" s="65"/>
      <c r="O99" s="65"/>
      <c r="P99" s="65"/>
      <c r="Q99" s="65"/>
      <c r="R99" s="65"/>
      <c r="S99" s="65"/>
      <c r="T99" s="65"/>
    </row>
    <row r="100" spans="1:20">
      <c r="B100" s="28" t="s">
        <v>394</v>
      </c>
      <c r="C100" s="28"/>
      <c r="E100" s="66"/>
      <c r="F100" s="66"/>
      <c r="G100" s="60"/>
      <c r="H100" s="60"/>
      <c r="I100" s="88"/>
      <c r="J100" s="88"/>
      <c r="K100" s="88"/>
      <c r="L100" s="88"/>
      <c r="M100" s="88"/>
      <c r="N100" s="88"/>
      <c r="O100" s="88"/>
      <c r="P100" s="88"/>
      <c r="Q100" s="88"/>
      <c r="R100" s="88"/>
      <c r="S100" s="88"/>
    </row>
    <row r="101" spans="1:20">
      <c r="B101" s="60" t="s">
        <v>395</v>
      </c>
      <c r="C101" s="60"/>
      <c r="G101" s="36"/>
    </row>
    <row r="102" spans="1:20">
      <c r="B102" s="60" t="s">
        <v>396</v>
      </c>
      <c r="C102" s="60"/>
      <c r="G102" s="42"/>
    </row>
    <row r="103" spans="1:20">
      <c r="B103" s="60" t="s">
        <v>397</v>
      </c>
      <c r="C103" s="60"/>
      <c r="G103" s="51"/>
    </row>
    <row r="104" spans="1:20">
      <c r="B104" s="60" t="s">
        <v>398</v>
      </c>
      <c r="C104" s="60"/>
      <c r="G104" s="46"/>
    </row>
    <row r="105" spans="1:20">
      <c r="B105" s="60"/>
      <c r="C105" s="60"/>
      <c r="G105" s="64"/>
    </row>
    <row r="106" spans="1:20">
      <c r="B106" s="89"/>
      <c r="C106" s="89"/>
      <c r="G106" s="64"/>
    </row>
    <row r="108" spans="1:20">
      <c r="B108" s="66" t="s">
        <v>399</v>
      </c>
      <c r="C108" s="66"/>
    </row>
    <row r="109" spans="1:20">
      <c r="B109" s="34" t="s">
        <v>400</v>
      </c>
      <c r="C109" s="34"/>
      <c r="D109" s="34"/>
      <c r="E109" s="90" t="s">
        <v>203</v>
      </c>
      <c r="F109" s="34">
        <v>3106</v>
      </c>
    </row>
    <row r="110" spans="1:20">
      <c r="B110" s="34" t="s">
        <v>401</v>
      </c>
      <c r="C110" s="34"/>
      <c r="D110" s="34"/>
      <c r="E110" s="35" t="s">
        <v>402</v>
      </c>
      <c r="F110" s="34">
        <v>5241</v>
      </c>
    </row>
    <row r="111" spans="1:20">
      <c r="B111" s="34" t="s">
        <v>403</v>
      </c>
      <c r="C111" s="34"/>
      <c r="D111" s="34"/>
      <c r="E111" s="35" t="s">
        <v>404</v>
      </c>
      <c r="F111" s="34">
        <v>8998</v>
      </c>
    </row>
    <row r="112" spans="1:20">
      <c r="B112" s="34" t="s">
        <v>405</v>
      </c>
      <c r="C112" s="34"/>
      <c r="D112" s="34"/>
      <c r="E112" s="35" t="s">
        <v>406</v>
      </c>
      <c r="F112" s="34">
        <v>3159</v>
      </c>
    </row>
    <row r="113" spans="2:6">
      <c r="B113" s="34" t="s">
        <v>407</v>
      </c>
      <c r="C113" s="34"/>
      <c r="D113" s="34"/>
      <c r="E113" s="35" t="s">
        <v>345</v>
      </c>
      <c r="F113" s="34">
        <v>3936</v>
      </c>
    </row>
    <row r="114" spans="2:6">
      <c r="B114" s="34" t="s">
        <v>408</v>
      </c>
      <c r="C114" s="34"/>
      <c r="D114" s="34"/>
      <c r="E114" s="35" t="s">
        <v>287</v>
      </c>
      <c r="F114" s="34">
        <v>6804</v>
      </c>
    </row>
    <row r="115" spans="2:6">
      <c r="B115" s="34" t="s">
        <v>409</v>
      </c>
      <c r="C115" s="34"/>
      <c r="D115" s="34"/>
      <c r="E115" s="35" t="s">
        <v>410</v>
      </c>
      <c r="F115" s="34">
        <v>2359</v>
      </c>
    </row>
    <row r="116" spans="2:6">
      <c r="B116" s="34" t="s">
        <v>411</v>
      </c>
      <c r="C116" s="34"/>
      <c r="D116" s="34"/>
      <c r="E116" s="35" t="s">
        <v>412</v>
      </c>
      <c r="F116" s="34">
        <v>3810</v>
      </c>
    </row>
    <row r="117" spans="2:6">
      <c r="B117" s="34" t="s">
        <v>413</v>
      </c>
      <c r="C117" s="34"/>
      <c r="D117" s="34"/>
      <c r="E117" s="35" t="s">
        <v>352</v>
      </c>
      <c r="F117" s="34">
        <v>6288</v>
      </c>
    </row>
    <row r="118" spans="2:6">
      <c r="B118" s="34" t="s">
        <v>414</v>
      </c>
      <c r="C118" s="34"/>
      <c r="D118" s="34"/>
      <c r="E118" s="35" t="s">
        <v>415</v>
      </c>
      <c r="F118" s="34">
        <v>2993</v>
      </c>
    </row>
    <row r="119" spans="2:6">
      <c r="B119" s="34" t="s">
        <v>416</v>
      </c>
      <c r="C119" s="34"/>
      <c r="D119" s="34"/>
      <c r="E119" s="35" t="s">
        <v>417</v>
      </c>
      <c r="F119" s="34">
        <v>2427</v>
      </c>
    </row>
    <row r="120" spans="2:6">
      <c r="B120" s="34" t="s">
        <v>418</v>
      </c>
      <c r="C120" s="34"/>
      <c r="D120" s="34"/>
      <c r="E120" s="35" t="s">
        <v>419</v>
      </c>
      <c r="F120" s="34">
        <v>2971</v>
      </c>
    </row>
    <row r="121" spans="2:6">
      <c r="B121" s="34" t="s">
        <v>420</v>
      </c>
      <c r="C121" s="34"/>
      <c r="D121" s="34"/>
      <c r="E121" s="35" t="s">
        <v>421</v>
      </c>
      <c r="F121" s="34">
        <v>3396</v>
      </c>
    </row>
    <row r="122" spans="2:6">
      <c r="B122" s="64"/>
      <c r="C122" s="64"/>
    </row>
    <row r="123" spans="2:6">
      <c r="B123" s="64"/>
      <c r="C123" s="64"/>
    </row>
    <row r="124" spans="2:6">
      <c r="B124" s="64"/>
      <c r="C124" s="64"/>
    </row>
    <row r="125" spans="2:6">
      <c r="B125" s="64"/>
      <c r="C125" s="64"/>
    </row>
  </sheetData>
  <hyperlinks>
    <hyperlink ref="E22" r:id="rId1"/>
    <hyperlink ref="E24" r:id="rId2"/>
    <hyperlink ref="E26" r:id="rId3"/>
    <hyperlink ref="E28" r:id="rId4"/>
    <hyperlink ref="E29" r:id="rId5"/>
    <hyperlink ref="E30" r:id="rId6"/>
    <hyperlink ref="E32" r:id="rId7"/>
    <hyperlink ref="E34" r:id="rId8"/>
    <hyperlink ref="E14" r:id="rId9"/>
    <hyperlink ref="E20" r:id="rId10"/>
    <hyperlink ref="E37" r:id="rId11"/>
    <hyperlink ref="E2" r:id="rId12" display="mailto:ronmoore@fnal.gov"/>
    <hyperlink ref="E4" r:id="rId13" display="mailto:ioanis@fnal.gov"/>
    <hyperlink ref="E5" r:id="rId14" display="mailto:prebys@fnal.gov"/>
    <hyperlink ref="E6" r:id="rId15" display="mailto:gollwitzer@fnal.gov"/>
    <hyperlink ref="E7" r:id="rId16" display="mailto:derwent@fnal.gov"/>
    <hyperlink ref="E8" r:id="rId17" display="mailto:cmoore@fnal.gov"/>
    <hyperlink ref="E9" r:id="rId18" display="mailto:cmoore@fnal.gov"/>
    <hyperlink ref="E17" r:id="rId19"/>
    <hyperlink ref="E42" r:id="rId20" display="mailto:mbardeen@fnal.gov"/>
    <hyperlink ref="E21" r:id="rId21"/>
    <hyperlink ref="E38" r:id="rId22" display="mailto:ruth@fnal.gov"/>
    <hyperlink ref="E110" r:id="rId23" display="mailto:shiltsev@fnal.gov"/>
    <hyperlink ref="E111" r:id="rId24" display="mailto:carlson@fnal.gov"/>
    <hyperlink ref="E113" r:id="rId25" display="mailto:white@fnal.gov"/>
    <hyperlink ref="E114" r:id="rId26" display="mailto:bauerdick@fnal.gov"/>
    <hyperlink ref="E115" r:id="rId27"/>
    <hyperlink ref="E117" r:id="rId28" display="mailto:ortgiesen@fnal.gov"/>
    <hyperlink ref="E120" r:id="rId29"/>
    <hyperlink ref="E118" r:id="rId30" display="mailto:conger@fnal.gov"/>
    <hyperlink ref="E121" r:id="rId31" display="mailto:vanvreed@fnal.gov"/>
    <hyperlink ref="E15" r:id="rId32"/>
    <hyperlink ref="E112" r:id="rId33"/>
    <hyperlink ref="E12" r:id="rId34"/>
    <hyperlink ref="E40" r:id="rId35" display="mailto:hill@fnal.gov"/>
    <hyperlink ref="E41" r:id="rId36"/>
    <hyperlink ref="E18" r:id="rId37" display="mailto:apollina@fnal.gov"/>
    <hyperlink ref="E23" r:id="rId38"/>
    <hyperlink ref="E25" r:id="rId39"/>
    <hyperlink ref="E3" r:id="rId40"/>
    <hyperlink ref="E119" r:id="rId41" display="mailto:baller@fnal.gov"/>
    <hyperlink ref="E109" r:id="rId42"/>
    <hyperlink ref="E16" r:id="rId43"/>
    <hyperlink ref="E31" r:id="rId44"/>
    <hyperlink ref="E27" r:id="rId45"/>
    <hyperlink ref="E36" r:id="rId46"/>
    <hyperlink ref="E70" r:id="rId47"/>
    <hyperlink ref="E39" r:id="rId48"/>
    <hyperlink ref="E35" r:id="rId49"/>
    <hyperlink ref="E10" r:id="rId50"/>
    <hyperlink ref="E19" r:id="rId51"/>
    <hyperlink ref="E33" r:id="rId52"/>
    <hyperlink ref="E13" r:id="rId53"/>
    <hyperlink ref="E51" r:id="rId54"/>
    <hyperlink ref="E11" r:id="rId55"/>
    <hyperlink ref="E55" r:id="rId56"/>
    <hyperlink ref="E56" r:id="rId57"/>
    <hyperlink ref="E52" r:id="rId58"/>
    <hyperlink ref="E116" r:id="rId59" display="mailto:grossman@fnal.gov"/>
    <hyperlink ref="E76" r:id="rId60"/>
  </hyperlinks>
  <printOptions horizontalCentered="1" gridLines="1"/>
  <pageMargins left="0.75" right="0.75" top="1" bottom="1" header="0.5" footer="0.5"/>
  <pageSetup paperSize="17" scale="42" orientation="portrait" r:id="rId61"/>
  <headerFooter alignWithMargins="0">
    <oddHeader>&amp;C&amp;"Arial,Bold"&amp;14&amp;UOHAP 10 Year Plan</oddHeader>
    <oddFooter>&amp;R&amp;F</oddFooter>
  </headerFooter>
  <legacyDrawing r:id="rId62"/>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showZeros="0" topLeftCell="E1" zoomScale="65" zoomScaleNormal="65" zoomScaleSheetLayoutView="50" workbookViewId="0">
      <pane ySplit="2" topLeftCell="A97" activePane="bottomLeft" state="frozenSplit"/>
      <selection pane="bottomLeft" activeCell="Z112" sqref="Z112"/>
    </sheetView>
  </sheetViews>
  <sheetFormatPr defaultRowHeight="14.25"/>
  <cols>
    <col min="1" max="1" width="5.85546875" style="99" bestFit="1" customWidth="1"/>
    <col min="2" max="2" width="26.140625" style="139" bestFit="1" customWidth="1"/>
    <col min="3" max="3" width="25.140625" style="139" bestFit="1" customWidth="1"/>
    <col min="4" max="4" width="44.5703125" style="139" bestFit="1" customWidth="1"/>
    <col min="5" max="5" width="7.5703125" style="99" bestFit="1" customWidth="1"/>
    <col min="6" max="6" width="10.7109375" style="99" bestFit="1" customWidth="1"/>
    <col min="7" max="9" width="11.140625" style="99" bestFit="1" customWidth="1"/>
    <col min="10" max="10" width="10.28515625" style="99" bestFit="1" customWidth="1"/>
    <col min="11" max="14" width="10.7109375" style="99" bestFit="1" customWidth="1"/>
    <col min="15" max="15" width="11.140625" style="99" bestFit="1" customWidth="1"/>
    <col min="16" max="16" width="10.7109375" style="99" bestFit="1" customWidth="1"/>
    <col min="17" max="17" width="11.140625" style="99" bestFit="1" customWidth="1"/>
    <col min="18" max="23" width="7.140625" style="99" bestFit="1" customWidth="1"/>
    <col min="24" max="16384" width="9.140625" style="99"/>
  </cols>
  <sheetData>
    <row r="1" spans="1:23" s="93" customFormat="1" ht="15">
      <c r="A1" s="93">
        <v>1</v>
      </c>
      <c r="B1" s="91" t="s">
        <v>11</v>
      </c>
      <c r="C1" s="150" t="s">
        <v>422</v>
      </c>
      <c r="D1" s="151" t="s">
        <v>423</v>
      </c>
      <c r="E1" s="163"/>
      <c r="F1" s="175" t="s">
        <v>165</v>
      </c>
      <c r="G1" s="176"/>
      <c r="H1" s="176"/>
      <c r="I1" s="177"/>
      <c r="J1" s="178" t="s">
        <v>166</v>
      </c>
      <c r="K1" s="178"/>
      <c r="L1" s="178"/>
      <c r="M1" s="178"/>
      <c r="N1" s="178" t="s">
        <v>167</v>
      </c>
      <c r="O1" s="178"/>
      <c r="P1" s="178" t="s">
        <v>168</v>
      </c>
      <c r="Q1" s="178"/>
      <c r="R1" s="163"/>
      <c r="S1" s="163"/>
      <c r="T1" s="163"/>
      <c r="U1" s="163"/>
      <c r="V1" s="163"/>
      <c r="W1" s="163"/>
    </row>
    <row r="2" spans="1:23" s="93" customFormat="1" ht="15">
      <c r="A2" s="93">
        <v>2</v>
      </c>
      <c r="B2" s="94"/>
      <c r="C2" s="143" t="s">
        <v>427</v>
      </c>
      <c r="D2" s="152" t="s">
        <v>428</v>
      </c>
      <c r="E2" s="164" t="s">
        <v>164</v>
      </c>
      <c r="F2" s="165" t="s">
        <v>183</v>
      </c>
      <c r="G2" s="165" t="s">
        <v>184</v>
      </c>
      <c r="H2" s="165" t="s">
        <v>185</v>
      </c>
      <c r="I2" s="165" t="s">
        <v>186</v>
      </c>
      <c r="J2" s="165" t="s">
        <v>187</v>
      </c>
      <c r="K2" s="165" t="s">
        <v>188</v>
      </c>
      <c r="L2" s="165" t="s">
        <v>189</v>
      </c>
      <c r="M2" s="165" t="s">
        <v>190</v>
      </c>
      <c r="N2" s="166" t="s">
        <v>191</v>
      </c>
      <c r="O2" s="166" t="s">
        <v>192</v>
      </c>
      <c r="P2" s="166" t="s">
        <v>193</v>
      </c>
      <c r="Q2" s="166" t="s">
        <v>194</v>
      </c>
      <c r="R2" s="167" t="s">
        <v>169</v>
      </c>
      <c r="S2" s="167" t="s">
        <v>170</v>
      </c>
      <c r="T2" s="167" t="s">
        <v>171</v>
      </c>
      <c r="U2" s="167" t="s">
        <v>172</v>
      </c>
      <c r="V2" s="167" t="s">
        <v>173</v>
      </c>
      <c r="W2" s="167" t="s">
        <v>195</v>
      </c>
    </row>
    <row r="3" spans="1:23" ht="15">
      <c r="A3" s="93">
        <v>3</v>
      </c>
      <c r="B3" s="2" t="s">
        <v>14</v>
      </c>
      <c r="C3" s="2" t="s">
        <v>15</v>
      </c>
      <c r="D3" s="6" t="s">
        <v>16</v>
      </c>
      <c r="E3" s="23"/>
      <c r="F3" s="160"/>
      <c r="G3" s="160"/>
      <c r="H3" s="160"/>
      <c r="I3" s="160"/>
      <c r="J3" s="160"/>
      <c r="K3" s="160"/>
      <c r="L3" s="160"/>
      <c r="M3" s="160"/>
      <c r="N3" s="160"/>
      <c r="O3" s="160"/>
      <c r="P3" s="160"/>
      <c r="Q3" s="160"/>
      <c r="R3" s="160"/>
      <c r="S3" s="160"/>
      <c r="T3" s="160"/>
      <c r="U3" s="160"/>
      <c r="V3" s="160"/>
      <c r="W3" s="160"/>
    </row>
    <row r="4" spans="1:23" ht="15">
      <c r="A4" s="93">
        <v>4</v>
      </c>
      <c r="B4" s="3"/>
      <c r="C4" s="3"/>
      <c r="D4" s="6" t="s">
        <v>17</v>
      </c>
      <c r="E4" s="23">
        <v>0.5</v>
      </c>
      <c r="F4" s="160">
        <v>0.5</v>
      </c>
      <c r="G4" s="160">
        <v>0.5</v>
      </c>
      <c r="H4" s="160">
        <v>0.5</v>
      </c>
      <c r="I4" s="160">
        <v>0.5</v>
      </c>
      <c r="J4" s="160">
        <v>0.5</v>
      </c>
      <c r="K4" s="160">
        <v>0.5</v>
      </c>
      <c r="L4" s="160">
        <v>0.5</v>
      </c>
      <c r="M4" s="160">
        <v>0.5</v>
      </c>
      <c r="N4" s="160">
        <v>0.5</v>
      </c>
      <c r="O4" s="160">
        <v>0.5</v>
      </c>
      <c r="P4" s="160">
        <v>0.5</v>
      </c>
      <c r="Q4" s="160">
        <v>0.5</v>
      </c>
      <c r="R4" s="160">
        <v>0.5</v>
      </c>
      <c r="S4" s="160">
        <v>0.5</v>
      </c>
      <c r="T4" s="160">
        <v>0.5</v>
      </c>
      <c r="U4" s="160">
        <v>0.5</v>
      </c>
      <c r="V4" s="160">
        <v>0.5</v>
      </c>
      <c r="W4" s="160">
        <v>0.5</v>
      </c>
    </row>
    <row r="5" spans="1:23" ht="15">
      <c r="A5" s="93">
        <v>5</v>
      </c>
      <c r="B5" s="3"/>
      <c r="C5" s="2" t="s">
        <v>18</v>
      </c>
      <c r="D5" s="2" t="s">
        <v>19</v>
      </c>
      <c r="E5" s="23"/>
      <c r="F5" s="160"/>
      <c r="G5" s="160"/>
      <c r="H5" s="160"/>
      <c r="I5" s="160"/>
      <c r="J5" s="160"/>
      <c r="K5" s="160"/>
      <c r="L5" s="160"/>
      <c r="M5" s="160"/>
      <c r="N5" s="160"/>
      <c r="O5" s="160"/>
      <c r="P5" s="160"/>
      <c r="Q5" s="160"/>
      <c r="R5" s="160"/>
      <c r="S5" s="160"/>
      <c r="T5" s="160"/>
      <c r="U5" s="160"/>
      <c r="V5" s="160"/>
      <c r="W5" s="160"/>
    </row>
    <row r="6" spans="1:23" ht="15">
      <c r="A6" s="93">
        <v>6</v>
      </c>
      <c r="B6" s="3"/>
      <c r="C6" s="3"/>
      <c r="D6" s="6" t="s">
        <v>20</v>
      </c>
      <c r="E6" s="23"/>
      <c r="F6" s="160"/>
      <c r="G6" s="160"/>
      <c r="H6" s="160"/>
      <c r="I6" s="160"/>
      <c r="J6" s="160"/>
      <c r="K6" s="160"/>
      <c r="L6" s="160"/>
      <c r="M6" s="160"/>
      <c r="N6" s="160"/>
      <c r="O6" s="160"/>
      <c r="P6" s="160"/>
      <c r="Q6" s="160"/>
      <c r="R6" s="160"/>
      <c r="S6" s="160"/>
      <c r="T6" s="160"/>
      <c r="U6" s="160"/>
      <c r="V6" s="160"/>
      <c r="W6" s="160"/>
    </row>
    <row r="7" spans="1:23" ht="15">
      <c r="A7" s="93">
        <v>7</v>
      </c>
      <c r="B7" s="3"/>
      <c r="C7" s="3"/>
      <c r="D7" s="6" t="s">
        <v>21</v>
      </c>
      <c r="E7" s="23"/>
      <c r="F7" s="160"/>
      <c r="G7" s="160"/>
      <c r="H7" s="160"/>
      <c r="I7" s="160"/>
      <c r="J7" s="160"/>
      <c r="K7" s="160"/>
      <c r="L7" s="160"/>
      <c r="M7" s="160"/>
      <c r="N7" s="160"/>
      <c r="O7" s="160"/>
      <c r="P7" s="160"/>
      <c r="Q7" s="160"/>
      <c r="R7" s="160"/>
      <c r="S7" s="160"/>
      <c r="T7" s="160"/>
      <c r="U7" s="160"/>
      <c r="V7" s="160"/>
      <c r="W7" s="160"/>
    </row>
    <row r="8" spans="1:23" ht="15">
      <c r="A8" s="93">
        <v>8</v>
      </c>
      <c r="B8" s="3"/>
      <c r="C8" s="2" t="s">
        <v>22</v>
      </c>
      <c r="D8" s="2" t="s">
        <v>23</v>
      </c>
      <c r="E8" s="23"/>
      <c r="F8" s="160"/>
      <c r="G8" s="160"/>
      <c r="H8" s="160"/>
      <c r="I8" s="160"/>
      <c r="J8" s="160"/>
      <c r="K8" s="160"/>
      <c r="L8" s="160"/>
      <c r="M8" s="160"/>
      <c r="N8" s="160"/>
      <c r="O8" s="160"/>
      <c r="P8" s="160"/>
      <c r="Q8" s="160"/>
      <c r="R8" s="160"/>
      <c r="S8" s="160"/>
      <c r="T8" s="160"/>
      <c r="U8" s="160"/>
      <c r="V8" s="160"/>
      <c r="W8" s="160"/>
    </row>
    <row r="9" spans="1:23" ht="15">
      <c r="A9" s="93">
        <v>9</v>
      </c>
      <c r="B9" s="3"/>
      <c r="C9" s="3"/>
      <c r="D9" s="6" t="s">
        <v>24</v>
      </c>
      <c r="E9" s="23"/>
      <c r="F9" s="160"/>
      <c r="G9" s="160"/>
      <c r="H9" s="160"/>
      <c r="I9" s="160"/>
      <c r="J9" s="160"/>
      <c r="K9" s="160"/>
      <c r="L9" s="160"/>
      <c r="M9" s="160"/>
      <c r="N9" s="160"/>
      <c r="O9" s="160"/>
      <c r="P9" s="160"/>
      <c r="Q9" s="160"/>
      <c r="R9" s="160"/>
      <c r="S9" s="160"/>
      <c r="T9" s="160"/>
      <c r="U9" s="160"/>
      <c r="V9" s="160"/>
      <c r="W9" s="160"/>
    </row>
    <row r="10" spans="1:23" ht="15">
      <c r="A10" s="93">
        <v>10</v>
      </c>
      <c r="B10" s="3"/>
      <c r="C10" s="3"/>
      <c r="D10" s="6" t="s">
        <v>25</v>
      </c>
      <c r="E10" s="23"/>
      <c r="F10" s="160"/>
      <c r="G10" s="160"/>
      <c r="H10" s="160"/>
      <c r="I10" s="160"/>
      <c r="J10" s="160"/>
      <c r="K10" s="160"/>
      <c r="L10" s="160"/>
      <c r="M10" s="160"/>
      <c r="N10" s="160"/>
      <c r="O10" s="160"/>
      <c r="P10" s="160"/>
      <c r="Q10" s="160"/>
      <c r="R10" s="160"/>
      <c r="S10" s="160"/>
      <c r="T10" s="160"/>
      <c r="U10" s="160"/>
      <c r="V10" s="160"/>
      <c r="W10" s="160"/>
    </row>
    <row r="11" spans="1:23" ht="15">
      <c r="A11" s="93">
        <v>11</v>
      </c>
      <c r="B11" s="3"/>
      <c r="C11" s="3"/>
      <c r="D11" s="6" t="s">
        <v>26</v>
      </c>
      <c r="E11" s="23"/>
      <c r="F11" s="160"/>
      <c r="G11" s="160"/>
      <c r="H11" s="160"/>
      <c r="I11" s="160"/>
      <c r="J11" s="160"/>
      <c r="K11" s="160"/>
      <c r="L11" s="160"/>
      <c r="M11" s="160"/>
      <c r="N11" s="160"/>
      <c r="O11" s="160"/>
      <c r="P11" s="160"/>
      <c r="Q11" s="160"/>
      <c r="R11" s="160"/>
      <c r="S11" s="160"/>
      <c r="T11" s="160"/>
      <c r="U11" s="160"/>
      <c r="V11" s="160"/>
      <c r="W11" s="160"/>
    </row>
    <row r="12" spans="1:23" ht="15">
      <c r="A12" s="93">
        <v>12</v>
      </c>
      <c r="B12" s="3"/>
      <c r="C12" s="3"/>
      <c r="D12" s="6" t="s">
        <v>27</v>
      </c>
      <c r="E12" s="23"/>
      <c r="F12" s="160"/>
      <c r="G12" s="160"/>
      <c r="H12" s="160"/>
      <c r="I12" s="160"/>
      <c r="J12" s="160"/>
      <c r="K12" s="160"/>
      <c r="L12" s="160"/>
      <c r="M12" s="160"/>
      <c r="N12" s="160"/>
      <c r="O12" s="160"/>
      <c r="P12" s="160"/>
      <c r="Q12" s="160"/>
      <c r="R12" s="160"/>
      <c r="S12" s="160"/>
      <c r="T12" s="160"/>
      <c r="U12" s="160"/>
      <c r="V12" s="160"/>
      <c r="W12" s="160"/>
    </row>
    <row r="13" spans="1:23" ht="15">
      <c r="A13" s="93">
        <v>13</v>
      </c>
      <c r="B13" s="3"/>
      <c r="C13" s="3"/>
      <c r="D13" s="6" t="s">
        <v>28</v>
      </c>
      <c r="E13" s="23"/>
      <c r="F13" s="160"/>
      <c r="G13" s="160"/>
      <c r="H13" s="160"/>
      <c r="I13" s="160"/>
      <c r="J13" s="160"/>
      <c r="K13" s="160"/>
      <c r="L13" s="160"/>
      <c r="M13" s="160"/>
      <c r="N13" s="160"/>
      <c r="O13" s="160"/>
      <c r="P13" s="160"/>
      <c r="Q13" s="160"/>
      <c r="R13" s="160"/>
      <c r="S13" s="160"/>
      <c r="T13" s="160"/>
      <c r="U13" s="160"/>
      <c r="V13" s="160"/>
      <c r="W13" s="160"/>
    </row>
    <row r="14" spans="1:23" ht="15">
      <c r="A14" s="93">
        <v>14</v>
      </c>
      <c r="B14" s="3"/>
      <c r="C14" s="3"/>
      <c r="D14" s="6" t="s">
        <v>29</v>
      </c>
      <c r="E14" s="23"/>
      <c r="F14" s="160"/>
      <c r="G14" s="160"/>
      <c r="H14" s="160"/>
      <c r="I14" s="160"/>
      <c r="J14" s="160"/>
      <c r="K14" s="160"/>
      <c r="L14" s="160"/>
      <c r="M14" s="160"/>
      <c r="N14" s="160"/>
      <c r="O14" s="160"/>
      <c r="P14" s="160"/>
      <c r="Q14" s="160"/>
      <c r="R14" s="160"/>
      <c r="S14" s="160"/>
      <c r="T14" s="160"/>
      <c r="U14" s="160"/>
      <c r="V14" s="160"/>
      <c r="W14" s="160"/>
    </row>
    <row r="15" spans="1:23" ht="15">
      <c r="A15" s="93">
        <v>15</v>
      </c>
      <c r="B15" s="3"/>
      <c r="C15" s="3"/>
      <c r="D15" s="6" t="s">
        <v>30</v>
      </c>
      <c r="E15" s="23"/>
      <c r="F15" s="160"/>
      <c r="G15" s="160"/>
      <c r="H15" s="160"/>
      <c r="I15" s="160"/>
      <c r="J15" s="160"/>
      <c r="K15" s="160"/>
      <c r="L15" s="160"/>
      <c r="M15" s="160"/>
      <c r="N15" s="160"/>
      <c r="O15" s="160"/>
      <c r="P15" s="160"/>
      <c r="Q15" s="160"/>
      <c r="R15" s="160"/>
      <c r="S15" s="160"/>
      <c r="T15" s="160"/>
      <c r="U15" s="160"/>
      <c r="V15" s="160"/>
      <c r="W15" s="160"/>
    </row>
    <row r="16" spans="1:23" ht="15">
      <c r="A16" s="93">
        <v>16</v>
      </c>
      <c r="B16" s="3"/>
      <c r="C16" s="3"/>
      <c r="D16" s="6" t="s">
        <v>31</v>
      </c>
      <c r="E16" s="23"/>
      <c r="F16" s="160"/>
      <c r="G16" s="160"/>
      <c r="H16" s="160"/>
      <c r="I16" s="160"/>
      <c r="J16" s="160"/>
      <c r="K16" s="160"/>
      <c r="L16" s="160"/>
      <c r="M16" s="160"/>
      <c r="N16" s="160"/>
      <c r="O16" s="160"/>
      <c r="P16" s="160"/>
      <c r="Q16" s="160"/>
      <c r="R16" s="160"/>
      <c r="S16" s="160"/>
      <c r="T16" s="160"/>
      <c r="U16" s="160"/>
      <c r="V16" s="160"/>
      <c r="W16" s="160"/>
    </row>
    <row r="17" spans="1:23" ht="15">
      <c r="A17" s="93">
        <v>17</v>
      </c>
      <c r="B17" s="3"/>
      <c r="C17" s="3"/>
      <c r="D17" s="6" t="s">
        <v>32</v>
      </c>
      <c r="E17" s="23"/>
      <c r="F17" s="160"/>
      <c r="G17" s="160"/>
      <c r="H17" s="160"/>
      <c r="I17" s="160"/>
      <c r="J17" s="160"/>
      <c r="K17" s="160"/>
      <c r="L17" s="160"/>
      <c r="M17" s="160"/>
      <c r="N17" s="160"/>
      <c r="O17" s="160"/>
      <c r="P17" s="160"/>
      <c r="Q17" s="160"/>
      <c r="R17" s="160"/>
      <c r="S17" s="160"/>
      <c r="T17" s="160"/>
      <c r="U17" s="160"/>
      <c r="V17" s="160"/>
      <c r="W17" s="160"/>
    </row>
    <row r="18" spans="1:23" ht="15">
      <c r="A18" s="93">
        <v>18</v>
      </c>
      <c r="B18" s="3"/>
      <c r="C18" s="2" t="s">
        <v>33</v>
      </c>
      <c r="D18" s="2" t="s">
        <v>34</v>
      </c>
      <c r="E18" s="23">
        <v>0.25</v>
      </c>
      <c r="F18" s="160">
        <v>0.25</v>
      </c>
      <c r="G18" s="160">
        <v>0.25</v>
      </c>
      <c r="H18" s="160">
        <v>0.25</v>
      </c>
      <c r="I18" s="160">
        <v>0.25</v>
      </c>
      <c r="J18" s="160">
        <v>0.25</v>
      </c>
      <c r="K18" s="160">
        <v>0.25</v>
      </c>
      <c r="L18" s="160">
        <v>0.25</v>
      </c>
      <c r="M18" s="160">
        <v>0.25</v>
      </c>
      <c r="N18" s="160">
        <v>0.25</v>
      </c>
      <c r="O18" s="160">
        <v>0.25</v>
      </c>
      <c r="P18" s="160">
        <v>0.25</v>
      </c>
      <c r="Q18" s="160">
        <v>0.25</v>
      </c>
      <c r="R18" s="160">
        <v>0.25</v>
      </c>
      <c r="S18" s="160">
        <v>0.25</v>
      </c>
      <c r="T18" s="160">
        <v>0.25</v>
      </c>
      <c r="U18" s="160">
        <v>0.25</v>
      </c>
      <c r="V18" s="160">
        <v>0.25</v>
      </c>
      <c r="W18" s="160">
        <v>0.25</v>
      </c>
    </row>
    <row r="19" spans="1:23" ht="15">
      <c r="A19" s="93">
        <v>19</v>
      </c>
      <c r="B19" s="3"/>
      <c r="C19" s="3"/>
      <c r="D19" s="6" t="s">
        <v>35</v>
      </c>
      <c r="E19" s="23"/>
      <c r="F19" s="160"/>
      <c r="G19" s="160"/>
      <c r="H19" s="160"/>
      <c r="I19" s="160"/>
      <c r="J19" s="160"/>
      <c r="K19" s="160"/>
      <c r="L19" s="160"/>
      <c r="M19" s="160"/>
      <c r="N19" s="160"/>
      <c r="O19" s="160"/>
      <c r="P19" s="160"/>
      <c r="Q19" s="160"/>
      <c r="R19" s="160"/>
      <c r="S19" s="160"/>
      <c r="T19" s="160"/>
      <c r="U19" s="160"/>
      <c r="V19" s="160"/>
      <c r="W19" s="160"/>
    </row>
    <row r="20" spans="1:23" ht="15">
      <c r="A20" s="93">
        <v>20</v>
      </c>
      <c r="B20" s="3"/>
      <c r="C20" s="3"/>
      <c r="D20" s="6" t="s">
        <v>36</v>
      </c>
      <c r="E20" s="23"/>
      <c r="F20" s="160"/>
      <c r="G20" s="160"/>
      <c r="H20" s="160"/>
      <c r="I20" s="160"/>
      <c r="J20" s="160"/>
      <c r="K20" s="160"/>
      <c r="L20" s="160"/>
      <c r="M20" s="160"/>
      <c r="N20" s="160"/>
      <c r="O20" s="160"/>
      <c r="P20" s="160"/>
      <c r="Q20" s="160"/>
      <c r="R20" s="160"/>
      <c r="S20" s="160"/>
      <c r="T20" s="160"/>
      <c r="U20" s="160"/>
      <c r="V20" s="160"/>
      <c r="W20" s="160"/>
    </row>
    <row r="21" spans="1:23" ht="15">
      <c r="A21" s="93">
        <v>21</v>
      </c>
      <c r="B21" s="3"/>
      <c r="C21" s="3"/>
      <c r="D21" s="6" t="s">
        <v>37</v>
      </c>
      <c r="E21" s="23"/>
      <c r="F21" s="160"/>
      <c r="G21" s="160"/>
      <c r="H21" s="160"/>
      <c r="I21" s="160"/>
      <c r="J21" s="160"/>
      <c r="K21" s="160"/>
      <c r="L21" s="160"/>
      <c r="M21" s="160"/>
      <c r="N21" s="160"/>
      <c r="O21" s="160"/>
      <c r="P21" s="160"/>
      <c r="Q21" s="160"/>
      <c r="R21" s="160"/>
      <c r="S21" s="160"/>
      <c r="T21" s="160"/>
      <c r="U21" s="160"/>
      <c r="V21" s="160"/>
      <c r="W21" s="160"/>
    </row>
    <row r="22" spans="1:23" ht="15">
      <c r="A22" s="93">
        <v>22</v>
      </c>
      <c r="B22" s="3"/>
      <c r="C22" s="3"/>
      <c r="D22" s="6" t="s">
        <v>38</v>
      </c>
      <c r="E22" s="23"/>
      <c r="F22" s="160"/>
      <c r="G22" s="160"/>
      <c r="H22" s="160"/>
      <c r="I22" s="160"/>
      <c r="J22" s="160"/>
      <c r="K22" s="160"/>
      <c r="L22" s="160"/>
      <c r="M22" s="160"/>
      <c r="N22" s="160"/>
      <c r="O22" s="160"/>
      <c r="P22" s="160"/>
      <c r="Q22" s="160"/>
      <c r="R22" s="160"/>
      <c r="S22" s="160"/>
      <c r="T22" s="160"/>
      <c r="U22" s="160"/>
      <c r="V22" s="160"/>
      <c r="W22" s="160"/>
    </row>
    <row r="23" spans="1:23" ht="15">
      <c r="A23" s="93">
        <v>23</v>
      </c>
      <c r="B23" s="3"/>
      <c r="C23" s="3"/>
      <c r="D23" s="6" t="s">
        <v>39</v>
      </c>
      <c r="E23" s="23"/>
      <c r="F23" s="160"/>
      <c r="G23" s="160"/>
      <c r="H23" s="160"/>
      <c r="I23" s="160"/>
      <c r="J23" s="160"/>
      <c r="K23" s="160"/>
      <c r="L23" s="160"/>
      <c r="M23" s="160"/>
      <c r="N23" s="160"/>
      <c r="O23" s="160"/>
      <c r="P23" s="160"/>
      <c r="Q23" s="160"/>
      <c r="R23" s="160"/>
      <c r="S23" s="160"/>
      <c r="T23" s="160"/>
      <c r="U23" s="160"/>
      <c r="V23" s="160"/>
      <c r="W23" s="160"/>
    </row>
    <row r="24" spans="1:23" ht="15">
      <c r="A24" s="93">
        <v>24</v>
      </c>
      <c r="B24" s="3"/>
      <c r="C24" s="3"/>
      <c r="D24" s="6" t="s">
        <v>40</v>
      </c>
      <c r="E24" s="23"/>
      <c r="F24" s="160"/>
      <c r="G24" s="160"/>
      <c r="H24" s="160"/>
      <c r="I24" s="160"/>
      <c r="J24" s="160"/>
      <c r="K24" s="160"/>
      <c r="L24" s="160"/>
      <c r="M24" s="160"/>
      <c r="N24" s="160"/>
      <c r="O24" s="160"/>
      <c r="P24" s="160"/>
      <c r="Q24" s="160"/>
      <c r="R24" s="160"/>
      <c r="S24" s="160"/>
      <c r="T24" s="160"/>
      <c r="U24" s="160"/>
      <c r="V24" s="160"/>
      <c r="W24" s="160"/>
    </row>
    <row r="25" spans="1:23" ht="15">
      <c r="A25" s="93">
        <v>25</v>
      </c>
      <c r="B25" s="3"/>
      <c r="C25" s="3"/>
      <c r="D25" s="6" t="s">
        <v>41</v>
      </c>
      <c r="E25" s="23"/>
      <c r="F25" s="160"/>
      <c r="G25" s="160"/>
      <c r="H25" s="160"/>
      <c r="I25" s="160"/>
      <c r="J25" s="160"/>
      <c r="K25" s="160"/>
      <c r="L25" s="160"/>
      <c r="M25" s="160"/>
      <c r="N25" s="160"/>
      <c r="O25" s="160"/>
      <c r="P25" s="160"/>
      <c r="Q25" s="160"/>
      <c r="R25" s="160"/>
      <c r="S25" s="160"/>
      <c r="T25" s="160"/>
      <c r="U25" s="160"/>
      <c r="V25" s="160"/>
      <c r="W25" s="160"/>
    </row>
    <row r="26" spans="1:23" ht="15">
      <c r="A26" s="93">
        <v>26</v>
      </c>
      <c r="B26" s="3"/>
      <c r="C26" s="2" t="s">
        <v>42</v>
      </c>
      <c r="D26" s="2" t="s">
        <v>42</v>
      </c>
      <c r="E26" s="23">
        <v>0.5</v>
      </c>
      <c r="F26" s="160">
        <v>0.5</v>
      </c>
      <c r="G26" s="160">
        <v>0.5</v>
      </c>
      <c r="H26" s="160">
        <v>0.5</v>
      </c>
      <c r="I26" s="160">
        <v>0.5</v>
      </c>
      <c r="J26" s="160">
        <v>0.5</v>
      </c>
      <c r="K26" s="160">
        <v>0.5</v>
      </c>
      <c r="L26" s="160">
        <v>0.5</v>
      </c>
      <c r="M26" s="160">
        <v>0.5</v>
      </c>
      <c r="N26" s="160">
        <v>0.5</v>
      </c>
      <c r="O26" s="160">
        <v>0.5</v>
      </c>
      <c r="P26" s="160">
        <v>0.5</v>
      </c>
      <c r="Q26" s="160">
        <v>0.5</v>
      </c>
      <c r="R26" s="160">
        <v>0.5</v>
      </c>
      <c r="S26" s="160">
        <v>0.5</v>
      </c>
      <c r="T26" s="160">
        <v>0.5</v>
      </c>
      <c r="U26" s="160">
        <v>0.5</v>
      </c>
      <c r="V26" s="160">
        <v>0.5</v>
      </c>
      <c r="W26" s="160">
        <v>0.5</v>
      </c>
    </row>
    <row r="27" spans="1:23" ht="15">
      <c r="A27" s="93">
        <v>27</v>
      </c>
      <c r="B27" s="3"/>
      <c r="C27" s="2" t="s">
        <v>43</v>
      </c>
      <c r="D27" s="2" t="s">
        <v>44</v>
      </c>
      <c r="E27" s="23"/>
      <c r="F27" s="160"/>
      <c r="G27" s="160"/>
      <c r="H27" s="160"/>
      <c r="I27" s="160"/>
      <c r="J27" s="160"/>
      <c r="K27" s="160"/>
      <c r="L27" s="160"/>
      <c r="M27" s="160"/>
      <c r="N27" s="160"/>
      <c r="O27" s="160"/>
      <c r="P27" s="160"/>
      <c r="Q27" s="160"/>
      <c r="R27" s="160"/>
      <c r="S27" s="160"/>
      <c r="T27" s="160"/>
      <c r="U27" s="160"/>
      <c r="V27" s="160"/>
      <c r="W27" s="160"/>
    </row>
    <row r="28" spans="1:23" ht="15">
      <c r="A28" s="93">
        <v>28</v>
      </c>
      <c r="B28" s="3"/>
      <c r="C28" s="3"/>
      <c r="D28" s="6" t="s">
        <v>45</v>
      </c>
      <c r="E28" s="23"/>
      <c r="F28" s="160"/>
      <c r="G28" s="160"/>
      <c r="H28" s="160"/>
      <c r="I28" s="160"/>
      <c r="J28" s="160"/>
      <c r="K28" s="160"/>
      <c r="L28" s="160"/>
      <c r="M28" s="160"/>
      <c r="N28" s="160"/>
      <c r="O28" s="160"/>
      <c r="P28" s="160"/>
      <c r="Q28" s="160"/>
      <c r="R28" s="160"/>
      <c r="S28" s="160"/>
      <c r="T28" s="160"/>
      <c r="U28" s="160"/>
      <c r="V28" s="160"/>
      <c r="W28" s="160"/>
    </row>
    <row r="29" spans="1:23" ht="15">
      <c r="A29" s="93">
        <v>29</v>
      </c>
      <c r="B29" s="3"/>
      <c r="C29" s="3"/>
      <c r="D29" s="6" t="s">
        <v>46</v>
      </c>
      <c r="E29" s="23">
        <v>1.5</v>
      </c>
      <c r="F29" s="160">
        <v>1.5</v>
      </c>
      <c r="G29" s="160">
        <v>1.5</v>
      </c>
      <c r="H29" s="160">
        <v>1.5</v>
      </c>
      <c r="I29" s="160">
        <v>1.5</v>
      </c>
      <c r="J29" s="160">
        <v>1.5</v>
      </c>
      <c r="K29" s="160">
        <v>1.5</v>
      </c>
      <c r="L29" s="160">
        <v>1.5</v>
      </c>
      <c r="M29" s="160">
        <v>1.5</v>
      </c>
      <c r="N29" s="160">
        <v>1.5</v>
      </c>
      <c r="O29" s="160">
        <v>1.5</v>
      </c>
      <c r="P29" s="160">
        <v>1.5</v>
      </c>
      <c r="Q29" s="160">
        <v>1.5</v>
      </c>
      <c r="R29" s="160">
        <v>1.5</v>
      </c>
      <c r="S29" s="160">
        <v>1.5</v>
      </c>
      <c r="T29" s="160">
        <v>1.5</v>
      </c>
      <c r="U29" s="160">
        <v>1.5</v>
      </c>
      <c r="V29" s="160">
        <v>1.5</v>
      </c>
      <c r="W29" s="160">
        <v>1.5</v>
      </c>
    </row>
    <row r="30" spans="1:23" ht="15">
      <c r="A30" s="93">
        <v>30</v>
      </c>
      <c r="B30" s="3"/>
      <c r="C30" s="3"/>
      <c r="D30" s="6" t="s">
        <v>47</v>
      </c>
      <c r="E30" s="23">
        <v>2</v>
      </c>
      <c r="F30" s="160">
        <v>3</v>
      </c>
      <c r="G30" s="160">
        <v>3</v>
      </c>
      <c r="H30" s="160">
        <v>3</v>
      </c>
      <c r="I30" s="160">
        <v>3</v>
      </c>
      <c r="J30" s="160">
        <v>3</v>
      </c>
      <c r="K30" s="160">
        <v>3</v>
      </c>
      <c r="L30" s="160">
        <v>3</v>
      </c>
      <c r="M30" s="160">
        <v>3</v>
      </c>
      <c r="N30" s="160">
        <v>3</v>
      </c>
      <c r="O30" s="160">
        <v>3</v>
      </c>
      <c r="P30" s="160">
        <v>3</v>
      </c>
      <c r="Q30" s="160">
        <v>3</v>
      </c>
      <c r="R30" s="160">
        <v>3</v>
      </c>
      <c r="S30" s="160">
        <v>3</v>
      </c>
      <c r="T30" s="160">
        <v>3</v>
      </c>
      <c r="U30" s="160">
        <v>3</v>
      </c>
      <c r="V30" s="160">
        <v>3</v>
      </c>
      <c r="W30" s="160">
        <v>3</v>
      </c>
    </row>
    <row r="31" spans="1:23" ht="15">
      <c r="A31" s="93">
        <v>31</v>
      </c>
      <c r="B31" s="2" t="s">
        <v>48</v>
      </c>
      <c r="C31" s="2" t="s">
        <v>49</v>
      </c>
      <c r="D31" s="2" t="s">
        <v>50</v>
      </c>
      <c r="E31" s="23">
        <v>1.5</v>
      </c>
      <c r="F31" s="160">
        <v>2.5</v>
      </c>
      <c r="G31" s="160">
        <v>2.5</v>
      </c>
      <c r="H31" s="160">
        <v>2.5</v>
      </c>
      <c r="I31" s="160">
        <v>2.5</v>
      </c>
      <c r="J31" s="160">
        <v>2.5</v>
      </c>
      <c r="K31" s="160">
        <v>2.5</v>
      </c>
      <c r="L31" s="160">
        <v>2.5</v>
      </c>
      <c r="M31" s="160">
        <v>2.5</v>
      </c>
      <c r="N31" s="160">
        <v>2.5</v>
      </c>
      <c r="O31" s="160">
        <v>2.5</v>
      </c>
      <c r="P31" s="160">
        <v>2.5</v>
      </c>
      <c r="Q31" s="160">
        <v>2.5</v>
      </c>
      <c r="R31" s="160">
        <v>2.5</v>
      </c>
      <c r="S31" s="160">
        <v>2.5</v>
      </c>
      <c r="T31" s="160">
        <v>2.5</v>
      </c>
      <c r="U31" s="160">
        <v>2.5</v>
      </c>
      <c r="V31" s="160">
        <v>2.5</v>
      </c>
      <c r="W31" s="160">
        <v>2.5</v>
      </c>
    </row>
    <row r="32" spans="1:23" ht="15">
      <c r="A32" s="93">
        <v>34</v>
      </c>
      <c r="B32" s="3"/>
      <c r="C32" s="3"/>
      <c r="D32" s="6" t="s">
        <v>51</v>
      </c>
      <c r="E32" s="23"/>
      <c r="F32" s="160"/>
      <c r="G32" s="160"/>
      <c r="H32" s="160"/>
      <c r="I32" s="160"/>
      <c r="J32" s="160"/>
      <c r="K32" s="160"/>
      <c r="L32" s="160"/>
      <c r="M32" s="160"/>
      <c r="N32" s="160"/>
      <c r="O32" s="160"/>
      <c r="P32" s="160"/>
      <c r="Q32" s="160"/>
      <c r="R32" s="160"/>
      <c r="S32" s="160"/>
      <c r="T32" s="160"/>
      <c r="U32" s="160"/>
      <c r="V32" s="160"/>
      <c r="W32" s="160"/>
    </row>
    <row r="33" spans="1:23" ht="15">
      <c r="A33" s="93">
        <v>36</v>
      </c>
      <c r="B33" s="3"/>
      <c r="C33" s="3"/>
      <c r="D33" s="6" t="s">
        <v>52</v>
      </c>
      <c r="E33" s="23">
        <v>1</v>
      </c>
      <c r="F33" s="160">
        <v>1</v>
      </c>
      <c r="G33" s="160">
        <v>1</v>
      </c>
      <c r="H33" s="160">
        <v>1</v>
      </c>
      <c r="I33" s="160">
        <v>1</v>
      </c>
      <c r="J33" s="160">
        <v>1</v>
      </c>
      <c r="K33" s="160">
        <v>1</v>
      </c>
      <c r="L33" s="160">
        <v>1</v>
      </c>
      <c r="M33" s="160">
        <v>1</v>
      </c>
      <c r="N33" s="160">
        <v>1</v>
      </c>
      <c r="O33" s="160">
        <v>1</v>
      </c>
      <c r="P33" s="160">
        <v>1</v>
      </c>
      <c r="Q33" s="160">
        <v>1</v>
      </c>
      <c r="R33" s="160">
        <v>1</v>
      </c>
      <c r="S33" s="160">
        <v>1</v>
      </c>
      <c r="T33" s="160">
        <v>1</v>
      </c>
      <c r="U33" s="160">
        <v>1</v>
      </c>
      <c r="V33" s="160">
        <v>1</v>
      </c>
      <c r="W33" s="160">
        <v>1</v>
      </c>
    </row>
    <row r="34" spans="1:23" ht="15">
      <c r="A34" s="93">
        <v>37</v>
      </c>
      <c r="B34" s="3"/>
      <c r="C34" s="2" t="s">
        <v>53</v>
      </c>
      <c r="D34" s="2" t="s">
        <v>54</v>
      </c>
      <c r="E34" s="23"/>
      <c r="F34" s="160"/>
      <c r="G34" s="160"/>
      <c r="H34" s="160"/>
      <c r="I34" s="160"/>
      <c r="J34" s="160"/>
      <c r="K34" s="160"/>
      <c r="L34" s="160"/>
      <c r="M34" s="160"/>
      <c r="N34" s="160"/>
      <c r="O34" s="160"/>
      <c r="P34" s="160"/>
      <c r="Q34" s="160"/>
      <c r="R34" s="160"/>
      <c r="S34" s="160"/>
      <c r="T34" s="160"/>
      <c r="U34" s="160"/>
      <c r="V34" s="160"/>
      <c r="W34" s="160"/>
    </row>
    <row r="35" spans="1:23" ht="15">
      <c r="A35" s="93">
        <v>38</v>
      </c>
      <c r="B35" s="3"/>
      <c r="C35" s="3"/>
      <c r="D35" s="6" t="s">
        <v>55</v>
      </c>
      <c r="E35" s="23">
        <v>0.75</v>
      </c>
      <c r="F35" s="160">
        <v>0.75</v>
      </c>
      <c r="G35" s="160">
        <v>0.75</v>
      </c>
      <c r="H35" s="160">
        <v>0.75</v>
      </c>
      <c r="I35" s="160">
        <v>0.75</v>
      </c>
      <c r="J35" s="160">
        <v>0.75</v>
      </c>
      <c r="K35" s="160">
        <v>0.75</v>
      </c>
      <c r="L35" s="160">
        <v>0.75</v>
      </c>
      <c r="M35" s="160">
        <v>0.75</v>
      </c>
      <c r="N35" s="160">
        <v>0.75</v>
      </c>
      <c r="O35" s="160">
        <v>0.75</v>
      </c>
      <c r="P35" s="160">
        <v>0.75</v>
      </c>
      <c r="Q35" s="160">
        <v>0.75</v>
      </c>
      <c r="R35" s="160">
        <v>0.75</v>
      </c>
      <c r="S35" s="160">
        <v>0.75</v>
      </c>
      <c r="T35" s="160">
        <v>0.75</v>
      </c>
      <c r="U35" s="160">
        <v>0.75</v>
      </c>
      <c r="V35" s="160">
        <v>0.75</v>
      </c>
      <c r="W35" s="160">
        <v>0.75</v>
      </c>
    </row>
    <row r="36" spans="1:23" ht="15">
      <c r="A36" s="93">
        <v>44</v>
      </c>
      <c r="B36" s="3"/>
      <c r="C36" s="3"/>
      <c r="D36" s="6" t="s">
        <v>56</v>
      </c>
      <c r="E36" s="23">
        <v>0.25</v>
      </c>
      <c r="F36" s="160">
        <v>0.25</v>
      </c>
      <c r="G36" s="160">
        <v>0.25</v>
      </c>
      <c r="H36" s="160">
        <v>0.25</v>
      </c>
      <c r="I36" s="160">
        <v>0.25</v>
      </c>
      <c r="J36" s="160">
        <v>0.25</v>
      </c>
      <c r="K36" s="160">
        <v>0.25</v>
      </c>
      <c r="L36" s="160">
        <v>0.25</v>
      </c>
      <c r="M36" s="160">
        <v>0.25</v>
      </c>
      <c r="N36" s="160">
        <v>0.25</v>
      </c>
      <c r="O36" s="160">
        <v>0.25</v>
      </c>
      <c r="P36" s="160">
        <v>0.25</v>
      </c>
      <c r="Q36" s="160">
        <v>0.25</v>
      </c>
      <c r="R36" s="160">
        <v>0.25</v>
      </c>
      <c r="S36" s="160">
        <v>0.25</v>
      </c>
      <c r="T36" s="160">
        <v>0.25</v>
      </c>
      <c r="U36" s="160">
        <v>0.25</v>
      </c>
      <c r="V36" s="160">
        <v>0.25</v>
      </c>
      <c r="W36" s="160">
        <v>0.25</v>
      </c>
    </row>
    <row r="37" spans="1:23" ht="15">
      <c r="A37" s="93">
        <v>46</v>
      </c>
      <c r="B37" s="3"/>
      <c r="C37" s="3"/>
      <c r="D37" s="6" t="s">
        <v>57</v>
      </c>
      <c r="E37" s="23"/>
      <c r="F37" s="160"/>
      <c r="G37" s="160"/>
      <c r="H37" s="160"/>
      <c r="I37" s="160"/>
      <c r="J37" s="160"/>
      <c r="K37" s="160"/>
      <c r="L37" s="160"/>
      <c r="M37" s="160"/>
      <c r="N37" s="160"/>
      <c r="O37" s="160"/>
      <c r="P37" s="160"/>
      <c r="Q37" s="160"/>
      <c r="R37" s="160"/>
      <c r="S37" s="160"/>
      <c r="T37" s="160"/>
      <c r="U37" s="160"/>
      <c r="V37" s="160"/>
      <c r="W37" s="160"/>
    </row>
    <row r="38" spans="1:23" ht="15">
      <c r="A38" s="93">
        <v>51</v>
      </c>
      <c r="B38" s="3"/>
      <c r="C38" s="3"/>
      <c r="D38" s="6" t="s">
        <v>58</v>
      </c>
      <c r="E38" s="23"/>
      <c r="F38" s="160"/>
      <c r="G38" s="160"/>
      <c r="H38" s="160"/>
      <c r="I38" s="160"/>
      <c r="J38" s="160"/>
      <c r="K38" s="160"/>
      <c r="L38" s="160"/>
      <c r="M38" s="160"/>
      <c r="N38" s="160"/>
      <c r="O38" s="160"/>
      <c r="P38" s="160"/>
      <c r="Q38" s="160"/>
      <c r="R38" s="160"/>
      <c r="S38" s="160"/>
      <c r="T38" s="160"/>
      <c r="U38" s="160"/>
      <c r="V38" s="160"/>
      <c r="W38" s="160"/>
    </row>
    <row r="39" spans="1:23" ht="15">
      <c r="A39" s="93">
        <v>57</v>
      </c>
      <c r="B39" s="3"/>
      <c r="C39" s="3"/>
      <c r="D39" s="6" t="s">
        <v>59</v>
      </c>
      <c r="E39" s="23"/>
      <c r="F39" s="160"/>
      <c r="G39" s="160"/>
      <c r="H39" s="160"/>
      <c r="I39" s="160"/>
      <c r="J39" s="160"/>
      <c r="K39" s="160"/>
      <c r="L39" s="160"/>
      <c r="M39" s="160"/>
      <c r="N39" s="160"/>
      <c r="O39" s="160"/>
      <c r="P39" s="160"/>
      <c r="Q39" s="160"/>
      <c r="R39" s="160"/>
      <c r="S39" s="160"/>
      <c r="T39" s="160"/>
      <c r="U39" s="160"/>
      <c r="V39" s="160"/>
      <c r="W39" s="160"/>
    </row>
    <row r="40" spans="1:23" ht="15">
      <c r="A40" s="93">
        <v>60</v>
      </c>
      <c r="B40" s="3"/>
      <c r="C40" s="3"/>
      <c r="D40" s="6" t="s">
        <v>60</v>
      </c>
      <c r="E40" s="23">
        <v>1.5</v>
      </c>
      <c r="F40" s="160">
        <v>1.5</v>
      </c>
      <c r="G40" s="160">
        <v>1.5</v>
      </c>
      <c r="H40" s="160">
        <v>1.5</v>
      </c>
      <c r="I40" s="160">
        <v>1.5</v>
      </c>
      <c r="J40" s="160">
        <v>1.5</v>
      </c>
      <c r="K40" s="160">
        <v>1.5</v>
      </c>
      <c r="L40" s="160">
        <v>1.5</v>
      </c>
      <c r="M40" s="160">
        <v>1.5</v>
      </c>
      <c r="N40" s="160">
        <v>1.5</v>
      </c>
      <c r="O40" s="160">
        <v>1.5</v>
      </c>
      <c r="P40" s="160">
        <v>1.5</v>
      </c>
      <c r="Q40" s="160">
        <v>1.5</v>
      </c>
      <c r="R40" s="160">
        <v>1.5</v>
      </c>
      <c r="S40" s="160">
        <v>1.5</v>
      </c>
      <c r="T40" s="160">
        <v>1.5</v>
      </c>
      <c r="U40" s="160">
        <v>1.5</v>
      </c>
      <c r="V40" s="160">
        <v>1.5</v>
      </c>
      <c r="W40" s="160">
        <v>1.5</v>
      </c>
    </row>
    <row r="41" spans="1:23" ht="15">
      <c r="A41" s="93">
        <v>62</v>
      </c>
      <c r="B41" s="3"/>
      <c r="C41" s="2" t="s">
        <v>61</v>
      </c>
      <c r="D41" s="2" t="s">
        <v>62</v>
      </c>
      <c r="E41" s="23">
        <v>1.25</v>
      </c>
      <c r="F41" s="160">
        <v>1.25</v>
      </c>
      <c r="G41" s="160">
        <v>1.25</v>
      </c>
      <c r="H41" s="160">
        <v>1.25</v>
      </c>
      <c r="I41" s="160">
        <v>1.25</v>
      </c>
      <c r="J41" s="160">
        <v>1.25</v>
      </c>
      <c r="K41" s="160">
        <v>1.25</v>
      </c>
      <c r="L41" s="160">
        <v>1.25</v>
      </c>
      <c r="M41" s="160">
        <v>1.25</v>
      </c>
      <c r="N41" s="160">
        <v>1.25</v>
      </c>
      <c r="O41" s="160">
        <v>1.25</v>
      </c>
      <c r="P41" s="160">
        <v>1.25</v>
      </c>
      <c r="Q41" s="160">
        <v>1.25</v>
      </c>
      <c r="R41" s="160">
        <v>1.25</v>
      </c>
      <c r="S41" s="160">
        <v>1.25</v>
      </c>
      <c r="T41" s="160">
        <v>1.25</v>
      </c>
      <c r="U41" s="160">
        <v>1.25</v>
      </c>
      <c r="V41" s="160">
        <v>1.25</v>
      </c>
      <c r="W41" s="160">
        <v>1.25</v>
      </c>
    </row>
    <row r="42" spans="1:23" ht="15">
      <c r="A42" s="93">
        <v>64</v>
      </c>
      <c r="B42" s="3"/>
      <c r="C42" s="3"/>
      <c r="D42" s="6" t="s">
        <v>63</v>
      </c>
      <c r="E42" s="23">
        <v>1</v>
      </c>
      <c r="F42" s="160">
        <v>1</v>
      </c>
      <c r="G42" s="160">
        <v>1</v>
      </c>
      <c r="H42" s="160">
        <v>1</v>
      </c>
      <c r="I42" s="160">
        <v>1</v>
      </c>
      <c r="J42" s="160">
        <v>1</v>
      </c>
      <c r="K42" s="160">
        <v>1</v>
      </c>
      <c r="L42" s="160">
        <v>1</v>
      </c>
      <c r="M42" s="160">
        <v>1</v>
      </c>
      <c r="N42" s="160">
        <v>1</v>
      </c>
      <c r="O42" s="160">
        <v>1</v>
      </c>
      <c r="P42" s="160">
        <v>1</v>
      </c>
      <c r="Q42" s="160">
        <v>1</v>
      </c>
      <c r="R42" s="160">
        <v>1</v>
      </c>
      <c r="S42" s="160">
        <v>1</v>
      </c>
      <c r="T42" s="160">
        <v>1</v>
      </c>
      <c r="U42" s="160">
        <v>1</v>
      </c>
      <c r="V42" s="160">
        <v>1</v>
      </c>
      <c r="W42" s="160">
        <v>1</v>
      </c>
    </row>
    <row r="43" spans="1:23" ht="15">
      <c r="A43" s="93">
        <v>67</v>
      </c>
      <c r="B43" s="3"/>
      <c r="C43" s="3"/>
      <c r="D43" s="6" t="s">
        <v>64</v>
      </c>
      <c r="E43" s="23"/>
      <c r="F43" s="160"/>
      <c r="G43" s="160"/>
      <c r="H43" s="160"/>
      <c r="I43" s="160"/>
      <c r="J43" s="160"/>
      <c r="K43" s="160"/>
      <c r="L43" s="160"/>
      <c r="M43" s="160"/>
      <c r="N43" s="160"/>
      <c r="O43" s="160"/>
      <c r="P43" s="160"/>
      <c r="Q43" s="160"/>
      <c r="R43" s="160"/>
      <c r="S43" s="160"/>
      <c r="T43" s="160"/>
      <c r="U43" s="160"/>
      <c r="V43" s="160"/>
      <c r="W43" s="160"/>
    </row>
    <row r="44" spans="1:23" ht="15">
      <c r="A44" s="93">
        <v>72</v>
      </c>
      <c r="B44" s="3"/>
      <c r="C44" s="3"/>
      <c r="D44" s="6" t="s">
        <v>65</v>
      </c>
      <c r="E44" s="23"/>
      <c r="F44" s="160"/>
      <c r="G44" s="160"/>
      <c r="H44" s="160"/>
      <c r="I44" s="160"/>
      <c r="J44" s="160"/>
      <c r="K44" s="160"/>
      <c r="L44" s="160"/>
      <c r="M44" s="160"/>
      <c r="N44" s="160"/>
      <c r="O44" s="160"/>
      <c r="P44" s="160"/>
      <c r="Q44" s="160"/>
      <c r="R44" s="160"/>
      <c r="S44" s="160"/>
      <c r="T44" s="160"/>
      <c r="U44" s="160"/>
      <c r="V44" s="160"/>
      <c r="W44" s="160"/>
    </row>
    <row r="45" spans="1:23" ht="15">
      <c r="A45" s="93">
        <v>74</v>
      </c>
      <c r="B45" s="3"/>
      <c r="C45" s="3"/>
      <c r="D45" s="6" t="s">
        <v>66</v>
      </c>
      <c r="E45" s="23">
        <v>4</v>
      </c>
      <c r="F45" s="160">
        <v>4</v>
      </c>
      <c r="G45" s="160">
        <v>4</v>
      </c>
      <c r="H45" s="160">
        <v>4</v>
      </c>
      <c r="I45" s="160">
        <v>4</v>
      </c>
      <c r="J45" s="160">
        <v>4</v>
      </c>
      <c r="K45" s="160">
        <v>4</v>
      </c>
      <c r="L45" s="160">
        <v>4</v>
      </c>
      <c r="M45" s="160">
        <v>4</v>
      </c>
      <c r="N45" s="160">
        <v>4</v>
      </c>
      <c r="O45" s="160">
        <v>4</v>
      </c>
      <c r="P45" s="160">
        <v>4</v>
      </c>
      <c r="Q45" s="160">
        <v>4</v>
      </c>
      <c r="R45" s="160">
        <v>4</v>
      </c>
      <c r="S45" s="160">
        <v>4</v>
      </c>
      <c r="T45" s="160">
        <v>4</v>
      </c>
      <c r="U45" s="160">
        <v>4</v>
      </c>
      <c r="V45" s="160">
        <v>4</v>
      </c>
      <c r="W45" s="160">
        <v>4</v>
      </c>
    </row>
    <row r="46" spans="1:23" ht="15">
      <c r="A46" s="93">
        <v>78</v>
      </c>
      <c r="B46" s="3"/>
      <c r="C46" s="3"/>
      <c r="D46" s="6" t="s">
        <v>67</v>
      </c>
      <c r="E46" s="23"/>
      <c r="F46" s="160"/>
      <c r="G46" s="160"/>
      <c r="H46" s="160"/>
      <c r="I46" s="160"/>
      <c r="J46" s="160"/>
      <c r="K46" s="160"/>
      <c r="L46" s="160"/>
      <c r="M46" s="160"/>
      <c r="N46" s="160"/>
      <c r="O46" s="160"/>
      <c r="P46" s="160"/>
      <c r="Q46" s="160"/>
      <c r="R46" s="160"/>
      <c r="S46" s="160"/>
      <c r="T46" s="160"/>
      <c r="U46" s="160"/>
      <c r="V46" s="160"/>
      <c r="W46" s="160"/>
    </row>
    <row r="47" spans="1:23" ht="15">
      <c r="A47" s="93">
        <v>79</v>
      </c>
      <c r="B47" s="3"/>
      <c r="C47" s="3"/>
      <c r="D47" s="6" t="s">
        <v>68</v>
      </c>
      <c r="E47" s="23">
        <v>0.5</v>
      </c>
      <c r="F47" s="160">
        <v>0.5</v>
      </c>
      <c r="G47" s="160">
        <v>0.5</v>
      </c>
      <c r="H47" s="160">
        <v>0.5</v>
      </c>
      <c r="I47" s="160">
        <v>0.5</v>
      </c>
      <c r="J47" s="160">
        <v>0.5</v>
      </c>
      <c r="K47" s="160">
        <v>0.5</v>
      </c>
      <c r="L47" s="160">
        <v>0.5</v>
      </c>
      <c r="M47" s="160">
        <v>0.5</v>
      </c>
      <c r="N47" s="160">
        <v>0.5</v>
      </c>
      <c r="O47" s="160">
        <v>0.5</v>
      </c>
      <c r="P47" s="160">
        <v>0.5</v>
      </c>
      <c r="Q47" s="160">
        <v>0.5</v>
      </c>
      <c r="R47" s="160">
        <v>0.5</v>
      </c>
      <c r="S47" s="160">
        <v>0.5</v>
      </c>
      <c r="T47" s="160">
        <v>0.5</v>
      </c>
      <c r="U47" s="160">
        <v>0.5</v>
      </c>
      <c r="V47" s="160">
        <v>0.5</v>
      </c>
      <c r="W47" s="160">
        <v>0.5</v>
      </c>
    </row>
    <row r="48" spans="1:23" ht="15">
      <c r="A48" s="93">
        <v>81</v>
      </c>
      <c r="B48" s="2" t="s">
        <v>69</v>
      </c>
      <c r="C48" s="2" t="s">
        <v>69</v>
      </c>
      <c r="D48" s="2" t="s">
        <v>70</v>
      </c>
      <c r="E48" s="23"/>
      <c r="F48" s="160"/>
      <c r="G48" s="160"/>
      <c r="H48" s="160"/>
      <c r="I48" s="160"/>
      <c r="J48" s="160"/>
      <c r="K48" s="160"/>
      <c r="L48" s="160"/>
      <c r="M48" s="160"/>
      <c r="N48" s="160"/>
      <c r="O48" s="160"/>
      <c r="P48" s="160"/>
      <c r="Q48" s="160"/>
      <c r="R48" s="160"/>
      <c r="S48" s="160"/>
      <c r="T48" s="160"/>
      <c r="U48" s="160"/>
      <c r="V48" s="160"/>
      <c r="W48" s="160"/>
    </row>
    <row r="49" spans="1:23" ht="15">
      <c r="A49" s="93">
        <v>82</v>
      </c>
      <c r="B49" s="3"/>
      <c r="C49" s="3"/>
      <c r="D49" s="6" t="s">
        <v>71</v>
      </c>
      <c r="E49" s="23"/>
      <c r="F49" s="160"/>
      <c r="G49" s="160"/>
      <c r="H49" s="160"/>
      <c r="I49" s="160"/>
      <c r="J49" s="160"/>
      <c r="K49" s="160"/>
      <c r="L49" s="160"/>
      <c r="M49" s="160"/>
      <c r="N49" s="160"/>
      <c r="O49" s="160"/>
      <c r="P49" s="160"/>
      <c r="Q49" s="160"/>
      <c r="R49" s="160"/>
      <c r="S49" s="160"/>
      <c r="T49" s="160"/>
      <c r="U49" s="160"/>
      <c r="V49" s="160"/>
      <c r="W49" s="160"/>
    </row>
    <row r="50" spans="1:23" ht="15">
      <c r="A50" s="93">
        <v>83</v>
      </c>
      <c r="B50" s="3"/>
      <c r="C50" s="3"/>
      <c r="D50" s="6" t="s">
        <v>72</v>
      </c>
      <c r="E50" s="23"/>
      <c r="F50" s="160"/>
      <c r="G50" s="160"/>
      <c r="H50" s="160"/>
      <c r="I50" s="160"/>
      <c r="J50" s="160"/>
      <c r="K50" s="160"/>
      <c r="L50" s="160"/>
      <c r="M50" s="160"/>
      <c r="N50" s="160"/>
      <c r="O50" s="160"/>
      <c r="P50" s="160"/>
      <c r="Q50" s="160"/>
      <c r="R50" s="160"/>
      <c r="S50" s="160"/>
      <c r="T50" s="160"/>
      <c r="U50" s="160"/>
      <c r="V50" s="160"/>
      <c r="W50" s="160"/>
    </row>
    <row r="51" spans="1:23" ht="15">
      <c r="A51" s="93">
        <v>84</v>
      </c>
      <c r="B51" s="3"/>
      <c r="C51" s="3"/>
      <c r="D51" s="6" t="s">
        <v>73</v>
      </c>
      <c r="E51" s="23"/>
      <c r="F51" s="160"/>
      <c r="G51" s="160"/>
      <c r="H51" s="160"/>
      <c r="I51" s="160"/>
      <c r="J51" s="160"/>
      <c r="K51" s="160"/>
      <c r="L51" s="160"/>
      <c r="M51" s="160"/>
      <c r="N51" s="160"/>
      <c r="O51" s="160"/>
      <c r="P51" s="160"/>
      <c r="Q51" s="160"/>
      <c r="R51" s="160"/>
      <c r="S51" s="160"/>
      <c r="T51" s="160"/>
      <c r="U51" s="160"/>
      <c r="V51" s="160"/>
      <c r="W51" s="160"/>
    </row>
    <row r="52" spans="1:23" ht="15">
      <c r="A52" s="93">
        <v>85</v>
      </c>
      <c r="B52" s="3"/>
      <c r="C52" s="3"/>
      <c r="D52" s="6" t="s">
        <v>74</v>
      </c>
      <c r="E52" s="23"/>
      <c r="F52" s="160"/>
      <c r="G52" s="160"/>
      <c r="H52" s="160"/>
      <c r="I52" s="160"/>
      <c r="J52" s="160"/>
      <c r="K52" s="160"/>
      <c r="L52" s="160"/>
      <c r="M52" s="160"/>
      <c r="N52" s="160"/>
      <c r="O52" s="160"/>
      <c r="P52" s="160"/>
      <c r="Q52" s="160"/>
      <c r="R52" s="160"/>
      <c r="S52" s="160"/>
      <c r="T52" s="160"/>
      <c r="U52" s="160"/>
      <c r="V52" s="160"/>
      <c r="W52" s="160"/>
    </row>
    <row r="53" spans="1:23" ht="15">
      <c r="A53" s="93">
        <v>86</v>
      </c>
      <c r="B53" s="3"/>
      <c r="C53" s="3"/>
      <c r="D53" s="6" t="s">
        <v>75</v>
      </c>
      <c r="E53" s="23"/>
      <c r="F53" s="160"/>
      <c r="G53" s="160"/>
      <c r="H53" s="160"/>
      <c r="I53" s="160"/>
      <c r="J53" s="160"/>
      <c r="K53" s="160"/>
      <c r="L53" s="160"/>
      <c r="M53" s="160"/>
      <c r="N53" s="160"/>
      <c r="O53" s="160"/>
      <c r="P53" s="160"/>
      <c r="Q53" s="160"/>
      <c r="R53" s="160"/>
      <c r="S53" s="160"/>
      <c r="T53" s="160"/>
      <c r="U53" s="160"/>
      <c r="V53" s="160"/>
      <c r="W53" s="160"/>
    </row>
    <row r="54" spans="1:23" ht="15">
      <c r="A54" s="93">
        <v>87</v>
      </c>
      <c r="B54" s="3"/>
      <c r="C54" s="3"/>
      <c r="D54" s="6" t="s">
        <v>76</v>
      </c>
      <c r="E54" s="23"/>
      <c r="F54" s="160"/>
      <c r="G54" s="160"/>
      <c r="H54" s="160"/>
      <c r="I54" s="160"/>
      <c r="J54" s="160"/>
      <c r="K54" s="160"/>
      <c r="L54" s="160"/>
      <c r="M54" s="160"/>
      <c r="N54" s="160"/>
      <c r="O54" s="160"/>
      <c r="P54" s="160"/>
      <c r="Q54" s="160"/>
      <c r="R54" s="160"/>
      <c r="S54" s="160"/>
      <c r="T54" s="160"/>
      <c r="U54" s="160"/>
      <c r="V54" s="160"/>
      <c r="W54" s="160"/>
    </row>
    <row r="55" spans="1:23" ht="15">
      <c r="A55" s="93">
        <v>88</v>
      </c>
      <c r="B55" s="3"/>
      <c r="C55" s="3"/>
      <c r="D55" s="6" t="s">
        <v>77</v>
      </c>
      <c r="E55" s="23"/>
      <c r="F55" s="160"/>
      <c r="G55" s="160"/>
      <c r="H55" s="160"/>
      <c r="I55" s="160"/>
      <c r="J55" s="160"/>
      <c r="K55" s="160"/>
      <c r="L55" s="160"/>
      <c r="M55" s="160"/>
      <c r="N55" s="160"/>
      <c r="O55" s="160"/>
      <c r="P55" s="160"/>
      <c r="Q55" s="160"/>
      <c r="R55" s="160"/>
      <c r="S55" s="160"/>
      <c r="T55" s="160"/>
      <c r="U55" s="160"/>
      <c r="V55" s="160"/>
      <c r="W55" s="160"/>
    </row>
    <row r="56" spans="1:23" ht="15">
      <c r="A56" s="93">
        <v>89</v>
      </c>
      <c r="B56" s="3"/>
      <c r="C56" s="3"/>
      <c r="D56" s="6" t="s">
        <v>78</v>
      </c>
      <c r="E56" s="23"/>
      <c r="F56" s="160"/>
      <c r="G56" s="160"/>
      <c r="H56" s="160"/>
      <c r="I56" s="160"/>
      <c r="J56" s="160"/>
      <c r="K56" s="160"/>
      <c r="L56" s="160"/>
      <c r="M56" s="160"/>
      <c r="N56" s="160"/>
      <c r="O56" s="160"/>
      <c r="P56" s="160"/>
      <c r="Q56" s="160"/>
      <c r="R56" s="160"/>
      <c r="S56" s="160"/>
      <c r="T56" s="160"/>
      <c r="U56" s="160"/>
      <c r="V56" s="160"/>
      <c r="W56" s="160"/>
    </row>
    <row r="57" spans="1:23" ht="15">
      <c r="A57" s="93">
        <v>90</v>
      </c>
      <c r="B57" s="3"/>
      <c r="C57" s="3"/>
      <c r="D57" s="6" t="s">
        <v>79</v>
      </c>
      <c r="E57" s="23"/>
      <c r="F57" s="160"/>
      <c r="G57" s="160"/>
      <c r="H57" s="160"/>
      <c r="I57" s="160"/>
      <c r="J57" s="160"/>
      <c r="K57" s="160"/>
      <c r="L57" s="160"/>
      <c r="M57" s="160"/>
      <c r="N57" s="160"/>
      <c r="O57" s="160"/>
      <c r="P57" s="160"/>
      <c r="Q57" s="160"/>
      <c r="R57" s="160"/>
      <c r="S57" s="160"/>
      <c r="T57" s="160"/>
      <c r="U57" s="160"/>
      <c r="V57" s="160"/>
      <c r="W57" s="160"/>
    </row>
    <row r="58" spans="1:23" ht="15">
      <c r="A58" s="93">
        <v>91</v>
      </c>
      <c r="B58" s="3"/>
      <c r="C58" s="3"/>
      <c r="D58" s="6" t="s">
        <v>80</v>
      </c>
      <c r="E58" s="23"/>
      <c r="F58" s="160"/>
      <c r="G58" s="160"/>
      <c r="H58" s="160"/>
      <c r="I58" s="160"/>
      <c r="J58" s="160"/>
      <c r="K58" s="160"/>
      <c r="L58" s="160"/>
      <c r="M58" s="160"/>
      <c r="N58" s="160"/>
      <c r="O58" s="160"/>
      <c r="P58" s="160"/>
      <c r="Q58" s="160"/>
      <c r="R58" s="160"/>
      <c r="S58" s="160"/>
      <c r="T58" s="160"/>
      <c r="U58" s="160"/>
      <c r="V58" s="160"/>
      <c r="W58" s="160"/>
    </row>
    <row r="59" spans="1:23" ht="15">
      <c r="A59" s="93">
        <v>92</v>
      </c>
      <c r="B59" s="3"/>
      <c r="C59" s="3"/>
      <c r="D59" s="6" t="s">
        <v>81</v>
      </c>
      <c r="E59" s="23"/>
      <c r="F59" s="160"/>
      <c r="G59" s="160"/>
      <c r="H59" s="160"/>
      <c r="I59" s="160"/>
      <c r="J59" s="160"/>
      <c r="K59" s="160"/>
      <c r="L59" s="160"/>
      <c r="M59" s="160"/>
      <c r="N59" s="160"/>
      <c r="O59" s="160"/>
      <c r="P59" s="160"/>
      <c r="Q59" s="160"/>
      <c r="R59" s="160"/>
      <c r="S59" s="160"/>
      <c r="T59" s="160"/>
      <c r="U59" s="160"/>
      <c r="V59" s="160"/>
      <c r="W59" s="160"/>
    </row>
    <row r="60" spans="1:23" ht="15">
      <c r="A60" s="93">
        <v>93</v>
      </c>
      <c r="B60" s="2" t="s">
        <v>82</v>
      </c>
      <c r="C60" s="2" t="s">
        <v>83</v>
      </c>
      <c r="D60" s="2" t="s">
        <v>84</v>
      </c>
      <c r="E60" s="23"/>
      <c r="F60" s="160"/>
      <c r="G60" s="160"/>
      <c r="H60" s="160"/>
      <c r="I60" s="160"/>
      <c r="J60" s="160"/>
      <c r="K60" s="160"/>
      <c r="L60" s="160"/>
      <c r="M60" s="160"/>
      <c r="N60" s="160"/>
      <c r="O60" s="160"/>
      <c r="P60" s="160"/>
      <c r="Q60" s="160"/>
      <c r="R60" s="160"/>
      <c r="S60" s="160"/>
      <c r="T60" s="160"/>
      <c r="U60" s="160"/>
      <c r="V60" s="160"/>
      <c r="W60" s="160"/>
    </row>
    <row r="61" spans="1:23" ht="15">
      <c r="A61" s="93">
        <v>94</v>
      </c>
      <c r="B61" s="3"/>
      <c r="C61" s="3"/>
      <c r="D61" s="6" t="s">
        <v>85</v>
      </c>
      <c r="E61" s="160"/>
      <c r="F61" s="160"/>
      <c r="G61" s="160"/>
      <c r="H61" s="160"/>
      <c r="I61" s="160"/>
      <c r="J61" s="160"/>
      <c r="K61" s="160"/>
      <c r="L61" s="160"/>
      <c r="M61" s="160"/>
      <c r="N61" s="160"/>
      <c r="O61" s="160"/>
      <c r="P61" s="160"/>
      <c r="Q61" s="160"/>
      <c r="R61" s="160"/>
      <c r="S61" s="160"/>
      <c r="T61" s="160"/>
      <c r="U61" s="160"/>
      <c r="V61" s="160"/>
      <c r="W61" s="160"/>
    </row>
    <row r="62" spans="1:23" ht="15">
      <c r="A62" s="93">
        <v>95</v>
      </c>
      <c r="B62" s="3"/>
      <c r="C62" s="3"/>
      <c r="D62" s="6" t="s">
        <v>86</v>
      </c>
      <c r="E62" s="160"/>
      <c r="F62" s="160"/>
      <c r="G62" s="160"/>
      <c r="H62" s="160"/>
      <c r="I62" s="160"/>
      <c r="J62" s="160"/>
      <c r="K62" s="160"/>
      <c r="L62" s="160"/>
      <c r="M62" s="160"/>
      <c r="N62" s="160"/>
      <c r="O62" s="160"/>
      <c r="P62" s="160"/>
      <c r="Q62" s="160"/>
      <c r="R62" s="160"/>
      <c r="S62" s="160"/>
      <c r="T62" s="160"/>
      <c r="U62" s="160"/>
      <c r="V62" s="160"/>
      <c r="W62" s="160"/>
    </row>
    <row r="63" spans="1:23" ht="15">
      <c r="A63" s="93">
        <v>96</v>
      </c>
      <c r="B63" s="3"/>
      <c r="C63" s="3"/>
      <c r="D63" s="6" t="s">
        <v>87</v>
      </c>
      <c r="E63" s="160"/>
      <c r="F63" s="160"/>
      <c r="G63" s="160"/>
      <c r="H63" s="160"/>
      <c r="I63" s="160"/>
      <c r="J63" s="160"/>
      <c r="K63" s="160"/>
      <c r="L63" s="160"/>
      <c r="M63" s="160"/>
      <c r="N63" s="160"/>
      <c r="O63" s="160"/>
      <c r="P63" s="160"/>
      <c r="Q63" s="160"/>
      <c r="R63" s="160"/>
      <c r="S63" s="160"/>
      <c r="T63" s="160"/>
      <c r="U63" s="160"/>
      <c r="V63" s="160"/>
      <c r="W63" s="160"/>
    </row>
    <row r="64" spans="1:23" ht="15">
      <c r="A64" s="93">
        <v>97</v>
      </c>
      <c r="B64" s="3"/>
      <c r="C64" s="3"/>
      <c r="D64" s="6" t="s">
        <v>88</v>
      </c>
      <c r="E64" s="160"/>
      <c r="F64" s="160"/>
      <c r="G64" s="160"/>
      <c r="H64" s="160"/>
      <c r="I64" s="160"/>
      <c r="J64" s="160"/>
      <c r="K64" s="160"/>
      <c r="L64" s="160"/>
      <c r="M64" s="160"/>
      <c r="N64" s="160"/>
      <c r="O64" s="160"/>
      <c r="P64" s="160"/>
      <c r="Q64" s="160"/>
      <c r="R64" s="160"/>
      <c r="S64" s="160"/>
      <c r="T64" s="160"/>
      <c r="U64" s="160"/>
      <c r="V64" s="160"/>
      <c r="W64" s="160"/>
    </row>
    <row r="65" spans="1:23" ht="15">
      <c r="A65" s="93">
        <v>98</v>
      </c>
      <c r="B65" s="3"/>
      <c r="C65" s="3"/>
      <c r="D65" s="6" t="s">
        <v>89</v>
      </c>
      <c r="E65" s="160"/>
      <c r="F65" s="160"/>
      <c r="G65" s="160"/>
      <c r="H65" s="160"/>
      <c r="I65" s="160"/>
      <c r="J65" s="160"/>
      <c r="K65" s="160"/>
      <c r="L65" s="160"/>
      <c r="M65" s="160"/>
      <c r="N65" s="160"/>
      <c r="O65" s="160"/>
      <c r="P65" s="160"/>
      <c r="Q65" s="160"/>
      <c r="R65" s="160"/>
      <c r="S65" s="160"/>
      <c r="T65" s="160"/>
      <c r="U65" s="160"/>
      <c r="V65" s="160"/>
      <c r="W65" s="160"/>
    </row>
    <row r="66" spans="1:23" ht="15">
      <c r="A66" s="93">
        <v>99</v>
      </c>
      <c r="B66" s="3"/>
      <c r="C66" s="3"/>
      <c r="D66" s="6" t="s">
        <v>90</v>
      </c>
      <c r="E66" s="160"/>
      <c r="F66" s="160"/>
      <c r="G66" s="160"/>
      <c r="H66" s="160"/>
      <c r="I66" s="160"/>
      <c r="J66" s="160"/>
      <c r="K66" s="160"/>
      <c r="L66" s="160"/>
      <c r="M66" s="160"/>
      <c r="N66" s="160"/>
      <c r="O66" s="160"/>
      <c r="P66" s="160"/>
      <c r="Q66" s="160"/>
      <c r="R66" s="160"/>
      <c r="S66" s="160"/>
      <c r="T66" s="160"/>
      <c r="U66" s="160"/>
      <c r="V66" s="160"/>
      <c r="W66" s="160"/>
    </row>
    <row r="67" spans="1:23" ht="15">
      <c r="A67" s="93">
        <v>100</v>
      </c>
      <c r="B67" s="3"/>
      <c r="C67" s="3"/>
      <c r="D67" s="6" t="s">
        <v>91</v>
      </c>
      <c r="E67" s="160"/>
      <c r="F67" s="160"/>
      <c r="G67" s="160"/>
      <c r="H67" s="160"/>
      <c r="I67" s="160"/>
      <c r="J67" s="160"/>
      <c r="K67" s="160"/>
      <c r="L67" s="160"/>
      <c r="M67" s="160"/>
      <c r="N67" s="160"/>
      <c r="O67" s="160"/>
      <c r="P67" s="160"/>
      <c r="Q67" s="160"/>
      <c r="R67" s="160"/>
      <c r="S67" s="160"/>
      <c r="T67" s="160"/>
      <c r="U67" s="160"/>
      <c r="V67" s="160"/>
      <c r="W67" s="160"/>
    </row>
    <row r="68" spans="1:23" ht="15">
      <c r="A68" s="93">
        <v>101</v>
      </c>
      <c r="B68" s="3"/>
      <c r="C68" s="3"/>
      <c r="D68" s="6" t="s">
        <v>92</v>
      </c>
      <c r="E68" s="160"/>
      <c r="F68" s="160"/>
      <c r="G68" s="160"/>
      <c r="H68" s="160"/>
      <c r="I68" s="160"/>
      <c r="J68" s="160"/>
      <c r="K68" s="160"/>
      <c r="L68" s="160"/>
      <c r="M68" s="160"/>
      <c r="N68" s="160"/>
      <c r="O68" s="160"/>
      <c r="P68" s="160"/>
      <c r="Q68" s="160"/>
      <c r="R68" s="160"/>
      <c r="S68" s="160"/>
      <c r="T68" s="160"/>
      <c r="U68" s="160"/>
      <c r="V68" s="160"/>
      <c r="W68" s="160"/>
    </row>
    <row r="69" spans="1:23" ht="15">
      <c r="A69" s="93">
        <v>102</v>
      </c>
      <c r="B69" s="3"/>
      <c r="C69" s="3"/>
      <c r="D69" s="6" t="s">
        <v>93</v>
      </c>
      <c r="E69" s="160"/>
      <c r="F69" s="160"/>
      <c r="G69" s="160"/>
      <c r="H69" s="160"/>
      <c r="I69" s="160"/>
      <c r="J69" s="160"/>
      <c r="K69" s="160"/>
      <c r="L69" s="160"/>
      <c r="M69" s="160"/>
      <c r="N69" s="160"/>
      <c r="O69" s="160"/>
      <c r="P69" s="160"/>
      <c r="Q69" s="160"/>
      <c r="R69" s="160"/>
      <c r="S69" s="160"/>
      <c r="T69" s="160"/>
      <c r="U69" s="160"/>
      <c r="V69" s="160"/>
      <c r="W69" s="160"/>
    </row>
    <row r="70" spans="1:23" ht="15">
      <c r="A70" s="93">
        <v>103</v>
      </c>
      <c r="B70" s="3"/>
      <c r="C70" s="3"/>
      <c r="D70" s="6" t="s">
        <v>94</v>
      </c>
      <c r="E70" s="160"/>
      <c r="F70" s="160"/>
      <c r="G70" s="160"/>
      <c r="H70" s="160"/>
      <c r="I70" s="160"/>
      <c r="J70" s="160"/>
      <c r="K70" s="160"/>
      <c r="L70" s="160"/>
      <c r="M70" s="160"/>
      <c r="N70" s="160"/>
      <c r="O70" s="160"/>
      <c r="P70" s="160"/>
      <c r="Q70" s="160"/>
      <c r="R70" s="160"/>
      <c r="S70" s="160"/>
      <c r="T70" s="160"/>
      <c r="U70" s="160"/>
      <c r="V70" s="160"/>
      <c r="W70" s="160"/>
    </row>
    <row r="71" spans="1:23" ht="15">
      <c r="A71" s="93">
        <v>104</v>
      </c>
      <c r="B71" s="3"/>
      <c r="C71" s="3"/>
      <c r="D71" s="6" t="s">
        <v>95</v>
      </c>
      <c r="E71" s="160"/>
      <c r="F71" s="160"/>
      <c r="G71" s="160"/>
      <c r="H71" s="160"/>
      <c r="I71" s="160"/>
      <c r="J71" s="160"/>
      <c r="K71" s="160"/>
      <c r="L71" s="160"/>
      <c r="M71" s="160"/>
      <c r="N71" s="160"/>
      <c r="O71" s="160"/>
      <c r="P71" s="160"/>
      <c r="Q71" s="160"/>
      <c r="R71" s="160"/>
      <c r="S71" s="160"/>
      <c r="T71" s="160"/>
      <c r="U71" s="160"/>
      <c r="V71" s="160"/>
      <c r="W71" s="160"/>
    </row>
    <row r="72" spans="1:23" ht="15">
      <c r="A72" s="93">
        <v>105</v>
      </c>
      <c r="B72" s="3"/>
      <c r="C72" s="3"/>
      <c r="D72" s="6" t="s">
        <v>96</v>
      </c>
      <c r="E72" s="160"/>
      <c r="F72" s="160"/>
      <c r="G72" s="160"/>
      <c r="H72" s="160"/>
      <c r="I72" s="160"/>
      <c r="J72" s="160"/>
      <c r="K72" s="160"/>
      <c r="L72" s="160"/>
      <c r="M72" s="160"/>
      <c r="N72" s="160"/>
      <c r="O72" s="160"/>
      <c r="P72" s="160"/>
      <c r="Q72" s="160"/>
      <c r="R72" s="160"/>
      <c r="S72" s="160"/>
      <c r="T72" s="160"/>
      <c r="U72" s="160"/>
      <c r="V72" s="160"/>
      <c r="W72" s="160"/>
    </row>
    <row r="73" spans="1:23" ht="15">
      <c r="A73" s="93">
        <v>106</v>
      </c>
      <c r="B73" s="3"/>
      <c r="C73" s="3"/>
      <c r="D73" s="6" t="s">
        <v>97</v>
      </c>
      <c r="E73" s="160"/>
      <c r="F73" s="160"/>
      <c r="G73" s="160"/>
      <c r="H73" s="160"/>
      <c r="I73" s="160"/>
      <c r="J73" s="160"/>
      <c r="K73" s="160"/>
      <c r="L73" s="160"/>
      <c r="M73" s="160"/>
      <c r="N73" s="160"/>
      <c r="O73" s="160"/>
      <c r="P73" s="160"/>
      <c r="Q73" s="160"/>
      <c r="R73" s="160"/>
      <c r="S73" s="160"/>
      <c r="T73" s="160"/>
      <c r="U73" s="160"/>
      <c r="V73" s="160"/>
      <c r="W73" s="160"/>
    </row>
    <row r="74" spans="1:23" ht="15">
      <c r="A74" s="93">
        <v>107</v>
      </c>
      <c r="B74" s="3"/>
      <c r="C74" s="3"/>
      <c r="D74" s="6" t="s">
        <v>98</v>
      </c>
      <c r="E74" s="160"/>
      <c r="F74" s="160"/>
      <c r="G74" s="160"/>
      <c r="H74" s="160"/>
      <c r="I74" s="160"/>
      <c r="J74" s="160"/>
      <c r="K74" s="160"/>
      <c r="L74" s="160"/>
      <c r="M74" s="160"/>
      <c r="N74" s="160"/>
      <c r="O74" s="160"/>
      <c r="P74" s="160"/>
      <c r="Q74" s="160"/>
      <c r="R74" s="160"/>
      <c r="S74" s="160"/>
      <c r="T74" s="160"/>
      <c r="U74" s="160"/>
      <c r="V74" s="160"/>
      <c r="W74" s="160"/>
    </row>
    <row r="75" spans="1:23" ht="15">
      <c r="A75" s="93">
        <v>108</v>
      </c>
      <c r="B75" s="3"/>
      <c r="C75" s="3"/>
      <c r="D75" s="6" t="s">
        <v>99</v>
      </c>
      <c r="E75" s="160"/>
      <c r="F75" s="160"/>
      <c r="G75" s="160"/>
      <c r="H75" s="160"/>
      <c r="I75" s="160"/>
      <c r="J75" s="160"/>
      <c r="K75" s="160"/>
      <c r="L75" s="160"/>
      <c r="M75" s="160"/>
      <c r="N75" s="160"/>
      <c r="O75" s="160"/>
      <c r="P75" s="160"/>
      <c r="Q75" s="160"/>
      <c r="R75" s="160"/>
      <c r="S75" s="160"/>
      <c r="T75" s="160"/>
      <c r="U75" s="160"/>
      <c r="V75" s="160"/>
      <c r="W75" s="160"/>
    </row>
    <row r="76" spans="1:23" ht="15">
      <c r="A76" s="93">
        <v>109</v>
      </c>
      <c r="B76" s="2" t="s">
        <v>100</v>
      </c>
      <c r="C76" s="2" t="s">
        <v>100</v>
      </c>
      <c r="D76" s="2" t="s">
        <v>101</v>
      </c>
      <c r="E76" s="160"/>
      <c r="F76" s="160"/>
      <c r="G76" s="160"/>
      <c r="H76" s="160"/>
      <c r="I76" s="160"/>
      <c r="J76" s="160"/>
      <c r="K76" s="160"/>
      <c r="L76" s="160"/>
      <c r="M76" s="160"/>
      <c r="N76" s="160"/>
      <c r="O76" s="160"/>
      <c r="P76" s="160"/>
      <c r="Q76" s="160"/>
      <c r="R76" s="160"/>
      <c r="S76" s="160"/>
      <c r="T76" s="160"/>
      <c r="U76" s="160"/>
      <c r="V76" s="160"/>
      <c r="W76" s="160"/>
    </row>
    <row r="77" spans="1:23" ht="15">
      <c r="A77" s="93">
        <v>110</v>
      </c>
      <c r="B77" s="3"/>
      <c r="C77" s="3"/>
      <c r="D77" s="6" t="s">
        <v>102</v>
      </c>
      <c r="E77" s="160"/>
      <c r="F77" s="160"/>
      <c r="G77" s="160"/>
      <c r="H77" s="160"/>
      <c r="I77" s="160"/>
      <c r="J77" s="160"/>
      <c r="K77" s="160"/>
      <c r="L77" s="160"/>
      <c r="M77" s="160"/>
      <c r="N77" s="160"/>
      <c r="O77" s="160"/>
      <c r="P77" s="160"/>
      <c r="Q77" s="160"/>
      <c r="R77" s="160"/>
      <c r="S77" s="160"/>
      <c r="T77" s="160"/>
      <c r="U77" s="160"/>
      <c r="V77" s="160"/>
      <c r="W77" s="160"/>
    </row>
    <row r="78" spans="1:23" ht="15">
      <c r="A78" s="93">
        <v>111</v>
      </c>
      <c r="B78" s="3"/>
      <c r="C78" s="3"/>
      <c r="D78" s="6" t="s">
        <v>103</v>
      </c>
      <c r="E78" s="160"/>
      <c r="F78" s="160"/>
      <c r="G78" s="160"/>
      <c r="H78" s="160"/>
      <c r="I78" s="160"/>
      <c r="J78" s="160"/>
      <c r="K78" s="160"/>
      <c r="L78" s="160"/>
      <c r="M78" s="160"/>
      <c r="N78" s="160"/>
      <c r="O78" s="160"/>
      <c r="P78" s="160"/>
      <c r="Q78" s="160"/>
      <c r="R78" s="160"/>
      <c r="S78" s="160"/>
      <c r="T78" s="160"/>
      <c r="U78" s="160"/>
      <c r="V78" s="160"/>
      <c r="W78" s="160"/>
    </row>
    <row r="79" spans="1:23" ht="15">
      <c r="A79" s="93">
        <v>112</v>
      </c>
      <c r="B79" s="3"/>
      <c r="C79" s="3"/>
      <c r="D79" s="6" t="s">
        <v>104</v>
      </c>
      <c r="E79" s="160"/>
      <c r="F79" s="160"/>
      <c r="G79" s="160"/>
      <c r="H79" s="160"/>
      <c r="I79" s="160"/>
      <c r="J79" s="160"/>
      <c r="K79" s="160"/>
      <c r="L79" s="160"/>
      <c r="M79" s="160"/>
      <c r="N79" s="160"/>
      <c r="O79" s="160"/>
      <c r="P79" s="160"/>
      <c r="Q79" s="160"/>
      <c r="R79" s="160"/>
      <c r="S79" s="160"/>
      <c r="T79" s="160"/>
      <c r="U79" s="160"/>
      <c r="V79" s="160"/>
      <c r="W79" s="160"/>
    </row>
    <row r="80" spans="1:23" ht="15">
      <c r="A80" s="93">
        <v>113</v>
      </c>
      <c r="B80" s="3"/>
      <c r="C80" s="3"/>
      <c r="D80" s="6" t="s">
        <v>105</v>
      </c>
      <c r="E80" s="160"/>
      <c r="F80" s="160"/>
      <c r="G80" s="160"/>
      <c r="H80" s="160"/>
      <c r="I80" s="160"/>
      <c r="J80" s="160"/>
      <c r="K80" s="160"/>
      <c r="L80" s="160"/>
      <c r="M80" s="160"/>
      <c r="N80" s="160"/>
      <c r="O80" s="160"/>
      <c r="P80" s="160"/>
      <c r="Q80" s="160"/>
      <c r="R80" s="160"/>
      <c r="S80" s="160"/>
      <c r="T80" s="160"/>
      <c r="U80" s="160"/>
      <c r="V80" s="160"/>
      <c r="W80" s="160"/>
    </row>
    <row r="81" spans="1:23" ht="15">
      <c r="A81" s="93">
        <v>114</v>
      </c>
      <c r="B81" s="3"/>
      <c r="C81" s="3"/>
      <c r="D81" s="6" t="s">
        <v>106</v>
      </c>
      <c r="E81" s="160"/>
      <c r="F81" s="160"/>
      <c r="G81" s="160"/>
      <c r="H81" s="160"/>
      <c r="I81" s="160"/>
      <c r="J81" s="160"/>
      <c r="K81" s="160"/>
      <c r="L81" s="160"/>
      <c r="M81" s="160"/>
      <c r="N81" s="160"/>
      <c r="O81" s="160"/>
      <c r="P81" s="160"/>
      <c r="Q81" s="160"/>
      <c r="R81" s="160"/>
      <c r="S81" s="160"/>
      <c r="T81" s="160"/>
      <c r="U81" s="160"/>
      <c r="V81" s="160"/>
      <c r="W81" s="160"/>
    </row>
    <row r="82" spans="1:23" ht="15">
      <c r="A82" s="93">
        <v>115</v>
      </c>
      <c r="B82" s="3"/>
      <c r="C82" s="3"/>
      <c r="D82" s="6" t="s">
        <v>107</v>
      </c>
      <c r="E82" s="160"/>
      <c r="F82" s="160"/>
      <c r="G82" s="160"/>
      <c r="H82" s="160"/>
      <c r="I82" s="160"/>
      <c r="J82" s="160"/>
      <c r="K82" s="160"/>
      <c r="L82" s="160"/>
      <c r="M82" s="160"/>
      <c r="N82" s="160"/>
      <c r="O82" s="160"/>
      <c r="P82" s="160"/>
      <c r="Q82" s="160"/>
      <c r="R82" s="160"/>
      <c r="S82" s="160"/>
      <c r="T82" s="160"/>
      <c r="U82" s="160"/>
      <c r="V82" s="160"/>
      <c r="W82" s="160"/>
    </row>
    <row r="83" spans="1:23" ht="15">
      <c r="A83" s="93">
        <v>116</v>
      </c>
      <c r="B83" s="3"/>
      <c r="C83" s="3"/>
      <c r="D83" s="6" t="s">
        <v>108</v>
      </c>
      <c r="E83" s="160">
        <v>0.2</v>
      </c>
      <c r="F83" s="160">
        <v>0.2</v>
      </c>
      <c r="G83" s="160">
        <v>0.2</v>
      </c>
      <c r="H83" s="160">
        <v>0.2</v>
      </c>
      <c r="I83" s="160">
        <v>0.2</v>
      </c>
      <c r="J83" s="160">
        <v>0.2</v>
      </c>
      <c r="K83" s="160">
        <v>0.2</v>
      </c>
      <c r="L83" s="160">
        <v>0.2</v>
      </c>
      <c r="M83" s="160">
        <v>0.2</v>
      </c>
      <c r="N83" s="160">
        <v>0.2</v>
      </c>
      <c r="O83" s="160">
        <v>0.2</v>
      </c>
      <c r="P83" s="160">
        <v>0.2</v>
      </c>
      <c r="Q83" s="160">
        <v>0.2</v>
      </c>
      <c r="R83" s="160">
        <v>0.2</v>
      </c>
      <c r="S83" s="160">
        <v>0.2</v>
      </c>
      <c r="T83" s="160">
        <v>0.2</v>
      </c>
      <c r="U83" s="160">
        <v>0.2</v>
      </c>
      <c r="V83" s="160">
        <v>0.2</v>
      </c>
      <c r="W83" s="160">
        <v>0.2</v>
      </c>
    </row>
    <row r="84" spans="1:23" ht="15">
      <c r="A84" s="93">
        <v>117</v>
      </c>
      <c r="B84" s="3"/>
      <c r="C84" s="3"/>
      <c r="D84" s="6" t="s">
        <v>109</v>
      </c>
      <c r="E84" s="160"/>
      <c r="F84" s="160"/>
      <c r="G84" s="160"/>
      <c r="H84" s="160"/>
      <c r="I84" s="160"/>
      <c r="J84" s="160"/>
      <c r="K84" s="160"/>
      <c r="L84" s="160"/>
      <c r="M84" s="160"/>
      <c r="N84" s="160"/>
      <c r="O84" s="160"/>
      <c r="P84" s="160"/>
      <c r="Q84" s="160"/>
      <c r="R84" s="160"/>
      <c r="S84" s="160"/>
      <c r="T84" s="160"/>
      <c r="U84" s="160"/>
      <c r="V84" s="160"/>
      <c r="W84" s="160"/>
    </row>
    <row r="85" spans="1:23" ht="15">
      <c r="A85" s="93">
        <v>118</v>
      </c>
      <c r="B85" s="3"/>
      <c r="C85" s="3"/>
      <c r="D85" s="6" t="s">
        <v>110</v>
      </c>
      <c r="E85" s="160"/>
      <c r="F85" s="160"/>
      <c r="G85" s="160"/>
      <c r="H85" s="160"/>
      <c r="I85" s="160"/>
      <c r="J85" s="160"/>
      <c r="K85" s="160"/>
      <c r="L85" s="160"/>
      <c r="M85" s="160"/>
      <c r="N85" s="160"/>
      <c r="O85" s="160"/>
      <c r="P85" s="160"/>
      <c r="Q85" s="160"/>
      <c r="R85" s="160"/>
      <c r="S85" s="160"/>
      <c r="T85" s="160"/>
      <c r="U85" s="160"/>
      <c r="V85" s="160"/>
      <c r="W85" s="160"/>
    </row>
    <row r="86" spans="1:23" ht="15">
      <c r="A86" s="93">
        <v>119</v>
      </c>
      <c r="B86" s="3"/>
      <c r="C86" s="3"/>
      <c r="D86" s="6" t="s">
        <v>111</v>
      </c>
      <c r="E86" s="160"/>
      <c r="F86" s="160"/>
      <c r="G86" s="160"/>
      <c r="H86" s="160"/>
      <c r="I86" s="160"/>
      <c r="J86" s="160"/>
      <c r="K86" s="160"/>
      <c r="L86" s="160"/>
      <c r="M86" s="160"/>
      <c r="N86" s="160"/>
      <c r="O86" s="160"/>
      <c r="P86" s="160"/>
      <c r="Q86" s="160"/>
      <c r="R86" s="160"/>
      <c r="S86" s="160"/>
      <c r="T86" s="160"/>
      <c r="U86" s="160"/>
      <c r="V86" s="160"/>
      <c r="W86" s="160"/>
    </row>
    <row r="87" spans="1:23" ht="15">
      <c r="A87" s="93">
        <v>120</v>
      </c>
      <c r="B87" s="3"/>
      <c r="C87" s="3"/>
      <c r="D87" s="6" t="s">
        <v>112</v>
      </c>
      <c r="E87" s="160"/>
      <c r="F87" s="160"/>
      <c r="G87" s="160"/>
      <c r="H87" s="160"/>
      <c r="I87" s="160"/>
      <c r="J87" s="160"/>
      <c r="K87" s="160"/>
      <c r="L87" s="160"/>
      <c r="M87" s="160"/>
      <c r="N87" s="160"/>
      <c r="O87" s="160"/>
      <c r="P87" s="160"/>
      <c r="Q87" s="160"/>
      <c r="R87" s="160"/>
      <c r="S87" s="160"/>
      <c r="T87" s="160"/>
      <c r="U87" s="160"/>
      <c r="V87" s="160"/>
      <c r="W87" s="160"/>
    </row>
    <row r="88" spans="1:23" ht="15">
      <c r="A88" s="93">
        <v>121</v>
      </c>
      <c r="B88" s="3"/>
      <c r="C88" s="3"/>
      <c r="D88" s="6" t="s">
        <v>113</v>
      </c>
      <c r="E88" s="160"/>
      <c r="F88" s="160"/>
      <c r="G88" s="160"/>
      <c r="H88" s="160"/>
      <c r="I88" s="160"/>
      <c r="J88" s="160"/>
      <c r="K88" s="160"/>
      <c r="L88" s="160"/>
      <c r="M88" s="160"/>
      <c r="N88" s="160"/>
      <c r="O88" s="160"/>
      <c r="P88" s="160"/>
      <c r="Q88" s="160"/>
      <c r="R88" s="160"/>
      <c r="S88" s="160"/>
      <c r="T88" s="160"/>
      <c r="U88" s="160"/>
      <c r="V88" s="160"/>
      <c r="W88" s="160"/>
    </row>
    <row r="89" spans="1:23" ht="15">
      <c r="A89" s="93">
        <v>122</v>
      </c>
      <c r="B89" s="2" t="s">
        <v>114</v>
      </c>
      <c r="C89" s="2" t="s">
        <v>115</v>
      </c>
      <c r="D89" s="2" t="s">
        <v>116</v>
      </c>
      <c r="E89" s="160">
        <v>1.5</v>
      </c>
      <c r="F89" s="160">
        <v>1.5</v>
      </c>
      <c r="G89" s="160">
        <v>1.5</v>
      </c>
      <c r="H89" s="160">
        <v>1.5</v>
      </c>
      <c r="I89" s="160">
        <v>1.5</v>
      </c>
      <c r="J89" s="160">
        <v>1.5</v>
      </c>
      <c r="K89" s="160">
        <v>1.5</v>
      </c>
      <c r="L89" s="160">
        <v>1.5</v>
      </c>
      <c r="M89" s="160">
        <v>1.5</v>
      </c>
      <c r="N89" s="160">
        <v>1.5</v>
      </c>
      <c r="O89" s="160">
        <v>1.5</v>
      </c>
      <c r="P89" s="160">
        <v>1.5</v>
      </c>
      <c r="Q89" s="160">
        <v>1.5</v>
      </c>
      <c r="R89" s="160">
        <v>1.5</v>
      </c>
      <c r="S89" s="160">
        <v>1.5</v>
      </c>
      <c r="T89" s="160">
        <v>1.5</v>
      </c>
      <c r="U89" s="160">
        <v>1.5</v>
      </c>
      <c r="V89" s="160">
        <v>1.5</v>
      </c>
      <c r="W89" s="160">
        <v>1.5</v>
      </c>
    </row>
    <row r="90" spans="1:23" ht="15">
      <c r="A90" s="93">
        <v>123</v>
      </c>
      <c r="B90" s="3"/>
      <c r="C90" s="3"/>
      <c r="D90" s="6" t="s">
        <v>117</v>
      </c>
      <c r="E90" s="160">
        <v>1</v>
      </c>
      <c r="F90" s="160">
        <v>1</v>
      </c>
      <c r="G90" s="160">
        <v>1</v>
      </c>
      <c r="H90" s="160">
        <v>1</v>
      </c>
      <c r="I90" s="160">
        <v>1</v>
      </c>
      <c r="J90" s="160">
        <v>1</v>
      </c>
      <c r="K90" s="160">
        <v>1</v>
      </c>
      <c r="L90" s="160">
        <v>1</v>
      </c>
      <c r="M90" s="160">
        <v>1</v>
      </c>
      <c r="N90" s="160">
        <v>1</v>
      </c>
      <c r="O90" s="160">
        <v>1</v>
      </c>
      <c r="P90" s="160">
        <v>1</v>
      </c>
      <c r="Q90" s="160">
        <v>1</v>
      </c>
      <c r="R90" s="160">
        <v>1</v>
      </c>
      <c r="S90" s="160">
        <v>1</v>
      </c>
      <c r="T90" s="160">
        <v>1</v>
      </c>
      <c r="U90" s="160">
        <v>1</v>
      </c>
      <c r="V90" s="160">
        <v>1</v>
      </c>
      <c r="W90" s="160">
        <v>1</v>
      </c>
    </row>
    <row r="91" spans="1:23" ht="15">
      <c r="A91" s="93">
        <v>124</v>
      </c>
      <c r="B91" s="3"/>
      <c r="C91" s="3"/>
      <c r="D91" s="6" t="s">
        <v>118</v>
      </c>
      <c r="E91" s="160"/>
      <c r="F91" s="160"/>
      <c r="G91" s="160"/>
      <c r="H91" s="160"/>
      <c r="I91" s="160"/>
      <c r="J91" s="160"/>
      <c r="K91" s="160"/>
      <c r="L91" s="160"/>
      <c r="M91" s="160"/>
      <c r="N91" s="160"/>
      <c r="O91" s="160"/>
      <c r="P91" s="160"/>
      <c r="Q91" s="160"/>
      <c r="R91" s="160"/>
      <c r="S91" s="160"/>
      <c r="T91" s="160"/>
      <c r="U91" s="160"/>
      <c r="V91" s="160"/>
      <c r="W91" s="160"/>
    </row>
    <row r="92" spans="1:23" ht="15">
      <c r="A92" s="93">
        <v>125</v>
      </c>
      <c r="B92" s="3"/>
      <c r="C92" s="3"/>
      <c r="D92" s="6" t="s">
        <v>119</v>
      </c>
      <c r="E92" s="160">
        <v>1</v>
      </c>
      <c r="F92" s="160">
        <v>1</v>
      </c>
      <c r="G92" s="160">
        <v>1</v>
      </c>
      <c r="H92" s="160">
        <v>1</v>
      </c>
      <c r="I92" s="160">
        <v>1</v>
      </c>
      <c r="J92" s="160">
        <v>1</v>
      </c>
      <c r="K92" s="160">
        <v>1</v>
      </c>
      <c r="L92" s="160">
        <v>1</v>
      </c>
      <c r="M92" s="160">
        <v>1</v>
      </c>
      <c r="N92" s="160">
        <v>1</v>
      </c>
      <c r="O92" s="160">
        <v>1</v>
      </c>
      <c r="P92" s="160">
        <v>1</v>
      </c>
      <c r="Q92" s="160">
        <v>1</v>
      </c>
      <c r="R92" s="160">
        <v>1</v>
      </c>
      <c r="S92" s="160">
        <v>1</v>
      </c>
      <c r="T92" s="160">
        <v>1</v>
      </c>
      <c r="U92" s="160">
        <v>1</v>
      </c>
      <c r="V92" s="160">
        <v>1</v>
      </c>
      <c r="W92" s="160">
        <v>1</v>
      </c>
    </row>
    <row r="93" spans="1:23" ht="15">
      <c r="A93" s="93">
        <v>126</v>
      </c>
      <c r="B93" s="3"/>
      <c r="C93" s="3"/>
      <c r="D93" s="6" t="s">
        <v>120</v>
      </c>
      <c r="E93" s="160"/>
      <c r="F93" s="160"/>
      <c r="G93" s="160"/>
      <c r="H93" s="160"/>
      <c r="I93" s="160"/>
      <c r="J93" s="160"/>
      <c r="K93" s="160"/>
      <c r="L93" s="160"/>
      <c r="M93" s="160"/>
      <c r="N93" s="160"/>
      <c r="O93" s="160"/>
      <c r="P93" s="160"/>
      <c r="Q93" s="160"/>
      <c r="R93" s="160"/>
      <c r="S93" s="160"/>
      <c r="T93" s="160"/>
      <c r="U93" s="160"/>
      <c r="V93" s="160"/>
      <c r="W93" s="160"/>
    </row>
    <row r="94" spans="1:23" ht="15">
      <c r="A94" s="93">
        <v>127</v>
      </c>
      <c r="B94" s="3"/>
      <c r="C94" s="3"/>
      <c r="D94" s="6" t="s">
        <v>121</v>
      </c>
      <c r="E94" s="160"/>
      <c r="F94" s="160"/>
      <c r="G94" s="160"/>
      <c r="H94" s="160"/>
      <c r="I94" s="160"/>
      <c r="J94" s="160"/>
      <c r="K94" s="160"/>
      <c r="L94" s="160"/>
      <c r="M94" s="160"/>
      <c r="N94" s="160"/>
      <c r="O94" s="160"/>
      <c r="P94" s="160"/>
      <c r="Q94" s="160"/>
      <c r="R94" s="160"/>
      <c r="S94" s="160"/>
      <c r="T94" s="160"/>
      <c r="U94" s="160"/>
      <c r="V94" s="160"/>
      <c r="W94" s="160"/>
    </row>
    <row r="95" spans="1:23" ht="15">
      <c r="A95" s="93">
        <v>128</v>
      </c>
      <c r="B95" s="3"/>
      <c r="C95" s="3"/>
      <c r="D95" s="6" t="s">
        <v>122</v>
      </c>
      <c r="E95" s="160"/>
      <c r="F95" s="160"/>
      <c r="G95" s="160"/>
      <c r="H95" s="160"/>
      <c r="I95" s="160"/>
      <c r="J95" s="160"/>
      <c r="K95" s="160"/>
      <c r="L95" s="160"/>
      <c r="M95" s="160"/>
      <c r="N95" s="160"/>
      <c r="O95" s="160"/>
      <c r="P95" s="160"/>
      <c r="Q95" s="160"/>
      <c r="R95" s="160"/>
      <c r="S95" s="160"/>
      <c r="T95" s="160"/>
      <c r="U95" s="160"/>
      <c r="V95" s="160"/>
      <c r="W95" s="160"/>
    </row>
    <row r="96" spans="1:23" ht="15">
      <c r="A96" s="93">
        <v>129</v>
      </c>
      <c r="B96" s="3"/>
      <c r="C96" s="3"/>
      <c r="D96" s="6" t="s">
        <v>123</v>
      </c>
      <c r="E96" s="160"/>
      <c r="F96" s="160"/>
      <c r="G96" s="160"/>
      <c r="H96" s="160"/>
      <c r="I96" s="160"/>
      <c r="J96" s="160"/>
      <c r="K96" s="160"/>
      <c r="L96" s="160"/>
      <c r="M96" s="160"/>
      <c r="N96" s="160"/>
      <c r="O96" s="160"/>
      <c r="P96" s="160"/>
      <c r="Q96" s="160"/>
      <c r="R96" s="160"/>
      <c r="S96" s="160"/>
      <c r="T96" s="160"/>
      <c r="U96" s="160"/>
      <c r="V96" s="160"/>
      <c r="W96" s="160"/>
    </row>
    <row r="97" spans="1:23" ht="15">
      <c r="A97" s="93">
        <v>130</v>
      </c>
      <c r="B97" s="3"/>
      <c r="C97" s="3"/>
      <c r="D97" s="6" t="s">
        <v>124</v>
      </c>
      <c r="E97" s="160">
        <v>2</v>
      </c>
      <c r="F97" s="160">
        <v>2</v>
      </c>
      <c r="G97" s="160">
        <v>2</v>
      </c>
      <c r="H97" s="160">
        <v>2</v>
      </c>
      <c r="I97" s="160">
        <v>2</v>
      </c>
      <c r="J97" s="160">
        <v>2</v>
      </c>
      <c r="K97" s="160">
        <v>2</v>
      </c>
      <c r="L97" s="160">
        <v>2</v>
      </c>
      <c r="M97" s="160">
        <v>2</v>
      </c>
      <c r="N97" s="160">
        <v>2</v>
      </c>
      <c r="O97" s="160">
        <v>2</v>
      </c>
      <c r="P97" s="160">
        <v>2</v>
      </c>
      <c r="Q97" s="160">
        <v>2</v>
      </c>
      <c r="R97" s="160">
        <v>2</v>
      </c>
      <c r="S97" s="160">
        <v>2</v>
      </c>
      <c r="T97" s="160">
        <v>2</v>
      </c>
      <c r="U97" s="160">
        <v>2</v>
      </c>
      <c r="V97" s="160">
        <v>2</v>
      </c>
      <c r="W97" s="160">
        <v>2</v>
      </c>
    </row>
    <row r="98" spans="1:23" ht="15">
      <c r="A98" s="93">
        <v>131</v>
      </c>
      <c r="B98" s="145" t="s">
        <v>125</v>
      </c>
      <c r="C98" s="5" t="s">
        <v>126</v>
      </c>
      <c r="D98" s="2" t="s">
        <v>127</v>
      </c>
      <c r="E98" s="160"/>
      <c r="F98" s="160"/>
      <c r="G98" s="160"/>
      <c r="H98" s="160"/>
      <c r="I98" s="160"/>
      <c r="J98" s="160"/>
      <c r="K98" s="160"/>
      <c r="L98" s="160"/>
      <c r="M98" s="160"/>
      <c r="N98" s="160"/>
      <c r="O98" s="160"/>
      <c r="P98" s="160"/>
      <c r="Q98" s="160"/>
      <c r="R98" s="160"/>
      <c r="S98" s="160"/>
      <c r="T98" s="160"/>
      <c r="U98" s="160"/>
      <c r="V98" s="160"/>
      <c r="W98" s="160"/>
    </row>
    <row r="99" spans="1:23" ht="15">
      <c r="A99" s="93">
        <v>134</v>
      </c>
      <c r="B99" s="146"/>
      <c r="C99" s="144"/>
      <c r="D99" s="6" t="s">
        <v>128</v>
      </c>
      <c r="E99" s="160"/>
      <c r="F99" s="160"/>
      <c r="G99" s="160"/>
      <c r="H99" s="160"/>
      <c r="I99" s="160"/>
      <c r="J99" s="160"/>
      <c r="K99" s="160"/>
      <c r="L99" s="160"/>
      <c r="M99" s="160"/>
      <c r="N99" s="160"/>
      <c r="O99" s="160"/>
      <c r="P99" s="160"/>
      <c r="Q99" s="160"/>
      <c r="R99" s="160"/>
      <c r="S99" s="160"/>
      <c r="T99" s="160"/>
      <c r="U99" s="160"/>
      <c r="V99" s="160"/>
      <c r="W99" s="160"/>
    </row>
    <row r="100" spans="1:23" ht="15">
      <c r="A100" s="93">
        <v>135</v>
      </c>
      <c r="B100" s="146"/>
      <c r="C100" s="5" t="s">
        <v>129</v>
      </c>
      <c r="D100" s="2" t="s">
        <v>130</v>
      </c>
      <c r="E100" s="160"/>
      <c r="F100" s="160"/>
      <c r="G100" s="160"/>
      <c r="H100" s="160"/>
      <c r="I100" s="160"/>
      <c r="J100" s="160"/>
      <c r="K100" s="160"/>
      <c r="L100" s="160"/>
      <c r="M100" s="160"/>
      <c r="N100" s="160"/>
      <c r="O100" s="160"/>
      <c r="P100" s="160"/>
      <c r="Q100" s="160"/>
      <c r="R100" s="160"/>
      <c r="S100" s="160"/>
      <c r="T100" s="160"/>
      <c r="U100" s="160"/>
      <c r="V100" s="160"/>
      <c r="W100" s="160"/>
    </row>
    <row r="101" spans="1:23" ht="15">
      <c r="A101" s="93">
        <v>139</v>
      </c>
      <c r="B101" s="146"/>
      <c r="C101" s="144"/>
      <c r="D101" s="6" t="s">
        <v>131</v>
      </c>
      <c r="E101" s="160"/>
      <c r="F101" s="160"/>
      <c r="G101" s="160"/>
      <c r="H101" s="160"/>
      <c r="I101" s="160"/>
      <c r="J101" s="160"/>
      <c r="K101" s="160"/>
      <c r="L101" s="160"/>
      <c r="M101" s="160"/>
      <c r="N101" s="160"/>
      <c r="O101" s="160"/>
      <c r="P101" s="160"/>
      <c r="Q101" s="160"/>
      <c r="R101" s="160"/>
      <c r="S101" s="160"/>
      <c r="T101" s="160"/>
      <c r="U101" s="160"/>
      <c r="V101" s="160"/>
      <c r="W101" s="160"/>
    </row>
    <row r="102" spans="1:23" ht="15">
      <c r="A102" s="93">
        <v>140</v>
      </c>
      <c r="B102" s="146"/>
      <c r="C102" s="144"/>
      <c r="D102" s="6" t="s">
        <v>132</v>
      </c>
      <c r="E102" s="160"/>
      <c r="F102" s="160"/>
      <c r="G102" s="160"/>
      <c r="H102" s="160"/>
      <c r="I102" s="160"/>
      <c r="J102" s="160"/>
      <c r="K102" s="160"/>
      <c r="L102" s="160"/>
      <c r="M102" s="160"/>
      <c r="N102" s="160"/>
      <c r="O102" s="160"/>
      <c r="P102" s="160"/>
      <c r="Q102" s="160"/>
      <c r="R102" s="160"/>
      <c r="S102" s="160"/>
      <c r="T102" s="160"/>
      <c r="U102" s="160"/>
      <c r="V102" s="160"/>
      <c r="W102" s="160"/>
    </row>
    <row r="103" spans="1:23" ht="15">
      <c r="A103" s="93">
        <v>144</v>
      </c>
      <c r="B103" s="146"/>
      <c r="C103" s="144"/>
      <c r="D103" s="6" t="s">
        <v>133</v>
      </c>
      <c r="E103" s="160">
        <v>0.25</v>
      </c>
      <c r="F103" s="160">
        <v>0.25</v>
      </c>
      <c r="G103" s="160">
        <v>0.25</v>
      </c>
      <c r="H103" s="160">
        <v>0.25</v>
      </c>
      <c r="I103" s="160">
        <v>0.25</v>
      </c>
      <c r="J103" s="160">
        <v>0.25</v>
      </c>
      <c r="K103" s="160">
        <v>0.25</v>
      </c>
      <c r="L103" s="160">
        <v>0.25</v>
      </c>
      <c r="M103" s="160">
        <v>0.25</v>
      </c>
      <c r="N103" s="160">
        <v>0.25</v>
      </c>
      <c r="O103" s="160">
        <v>0.25</v>
      </c>
      <c r="P103" s="160">
        <v>0.25</v>
      </c>
      <c r="Q103" s="160">
        <v>0.25</v>
      </c>
      <c r="R103" s="160">
        <v>0.25</v>
      </c>
      <c r="S103" s="160">
        <v>0.25</v>
      </c>
      <c r="T103" s="160">
        <v>0.25</v>
      </c>
      <c r="U103" s="160">
        <v>0.25</v>
      </c>
      <c r="V103" s="160">
        <v>0.25</v>
      </c>
      <c r="W103" s="160">
        <v>0.25</v>
      </c>
    </row>
    <row r="104" spans="1:23" ht="15">
      <c r="A104" s="93">
        <v>145</v>
      </c>
      <c r="B104" s="146"/>
      <c r="C104" s="144"/>
      <c r="D104" s="6" t="s">
        <v>134</v>
      </c>
      <c r="E104" s="160">
        <v>1.5</v>
      </c>
      <c r="F104" s="160">
        <v>1.5</v>
      </c>
      <c r="G104" s="160">
        <v>1.5</v>
      </c>
      <c r="H104" s="160">
        <v>1.5</v>
      </c>
      <c r="I104" s="160">
        <v>1.5</v>
      </c>
      <c r="J104" s="160">
        <v>1.5</v>
      </c>
      <c r="K104" s="160">
        <v>1.5</v>
      </c>
      <c r="L104" s="160">
        <v>1.5</v>
      </c>
      <c r="M104" s="160">
        <v>1.5</v>
      </c>
      <c r="N104" s="160">
        <v>1.5</v>
      </c>
      <c r="O104" s="160">
        <v>1.5</v>
      </c>
      <c r="P104" s="160">
        <v>1.5</v>
      </c>
      <c r="Q104" s="160">
        <v>1.5</v>
      </c>
      <c r="R104" s="160">
        <v>1.5</v>
      </c>
      <c r="S104" s="160">
        <v>1.5</v>
      </c>
      <c r="T104" s="160">
        <v>1.5</v>
      </c>
      <c r="U104" s="160">
        <v>1.5</v>
      </c>
      <c r="V104" s="160">
        <v>1.5</v>
      </c>
      <c r="W104" s="160">
        <v>1.5</v>
      </c>
    </row>
    <row r="105" spans="1:23" ht="15">
      <c r="A105" s="93">
        <v>146</v>
      </c>
      <c r="B105" s="146"/>
      <c r="C105" s="144"/>
      <c r="D105" s="6" t="s">
        <v>135</v>
      </c>
      <c r="E105" s="160">
        <v>0.25</v>
      </c>
      <c r="F105" s="160">
        <v>0.25</v>
      </c>
      <c r="G105" s="160">
        <v>0.25</v>
      </c>
      <c r="H105" s="160">
        <v>0.25</v>
      </c>
      <c r="I105" s="160">
        <v>0.25</v>
      </c>
      <c r="J105" s="160">
        <v>0.25</v>
      </c>
      <c r="K105" s="160">
        <v>0.25</v>
      </c>
      <c r="L105" s="160">
        <v>0.25</v>
      </c>
      <c r="M105" s="160">
        <v>0.25</v>
      </c>
      <c r="N105" s="160">
        <v>0.25</v>
      </c>
      <c r="O105" s="160">
        <v>0.25</v>
      </c>
      <c r="P105" s="160">
        <v>0.25</v>
      </c>
      <c r="Q105" s="160">
        <v>0.25</v>
      </c>
      <c r="R105" s="160">
        <v>0.25</v>
      </c>
      <c r="S105" s="160">
        <v>0.25</v>
      </c>
      <c r="T105" s="160">
        <v>0.25</v>
      </c>
      <c r="U105" s="160">
        <v>0.25</v>
      </c>
      <c r="V105" s="160">
        <v>0.25</v>
      </c>
      <c r="W105" s="160">
        <v>0.25</v>
      </c>
    </row>
    <row r="106" spans="1:23" ht="15">
      <c r="A106" s="93">
        <v>147</v>
      </c>
      <c r="B106" s="146"/>
      <c r="C106" s="5" t="s">
        <v>136</v>
      </c>
      <c r="D106" s="2" t="s">
        <v>137</v>
      </c>
      <c r="E106" s="160"/>
      <c r="F106" s="160"/>
      <c r="G106" s="160"/>
      <c r="H106" s="160"/>
      <c r="I106" s="160"/>
      <c r="J106" s="160"/>
      <c r="K106" s="160"/>
      <c r="L106" s="160"/>
      <c r="M106" s="160"/>
      <c r="N106" s="160"/>
      <c r="O106" s="160"/>
      <c r="P106" s="160"/>
      <c r="Q106" s="160"/>
      <c r="R106" s="160"/>
      <c r="S106" s="160"/>
      <c r="T106" s="160"/>
      <c r="U106" s="160"/>
      <c r="V106" s="160"/>
      <c r="W106" s="160"/>
    </row>
    <row r="107" spans="1:23" ht="15">
      <c r="A107" s="93">
        <v>151</v>
      </c>
      <c r="B107" s="146"/>
      <c r="C107" s="144"/>
      <c r="D107" s="6" t="s">
        <v>138</v>
      </c>
      <c r="E107" s="160"/>
      <c r="F107" s="160"/>
      <c r="G107" s="160"/>
      <c r="H107" s="160"/>
      <c r="I107" s="160"/>
      <c r="J107" s="160"/>
      <c r="K107" s="160"/>
      <c r="L107" s="160"/>
      <c r="M107" s="160"/>
      <c r="N107" s="160"/>
      <c r="O107" s="160"/>
      <c r="P107" s="160"/>
      <c r="Q107" s="160"/>
      <c r="R107" s="160"/>
      <c r="S107" s="160"/>
      <c r="T107" s="160"/>
      <c r="U107" s="160"/>
      <c r="V107" s="160"/>
      <c r="W107" s="160"/>
    </row>
    <row r="108" spans="1:23" ht="15">
      <c r="A108" s="93">
        <v>152</v>
      </c>
      <c r="B108" s="146"/>
      <c r="C108" s="144"/>
      <c r="D108" s="6" t="s">
        <v>139</v>
      </c>
      <c r="E108" s="160"/>
      <c r="F108" s="160"/>
      <c r="G108" s="160"/>
      <c r="H108" s="160"/>
      <c r="I108" s="160"/>
      <c r="J108" s="160"/>
      <c r="K108" s="160"/>
      <c r="L108" s="160"/>
      <c r="M108" s="160"/>
      <c r="N108" s="160"/>
      <c r="O108" s="160"/>
      <c r="P108" s="160"/>
      <c r="Q108" s="160"/>
      <c r="R108" s="160"/>
      <c r="S108" s="160"/>
      <c r="T108" s="160"/>
      <c r="U108" s="160"/>
      <c r="V108" s="160"/>
      <c r="W108" s="160"/>
    </row>
    <row r="109" spans="1:23" ht="15">
      <c r="A109" s="93">
        <v>154</v>
      </c>
      <c r="B109" s="146"/>
      <c r="C109" s="144"/>
      <c r="D109" s="6" t="s">
        <v>136</v>
      </c>
      <c r="E109" s="160">
        <v>1</v>
      </c>
      <c r="F109" s="160">
        <v>1</v>
      </c>
      <c r="G109" s="160">
        <v>1</v>
      </c>
      <c r="H109" s="160">
        <v>1</v>
      </c>
      <c r="I109" s="160">
        <v>1</v>
      </c>
      <c r="J109" s="160">
        <v>1</v>
      </c>
      <c r="K109" s="160">
        <v>1</v>
      </c>
      <c r="L109" s="160">
        <v>1</v>
      </c>
      <c r="M109" s="160">
        <v>1</v>
      </c>
      <c r="N109" s="160">
        <v>1</v>
      </c>
      <c r="O109" s="160">
        <v>1</v>
      </c>
      <c r="P109" s="160">
        <v>1</v>
      </c>
      <c r="Q109" s="160">
        <v>1</v>
      </c>
      <c r="R109" s="160">
        <v>1</v>
      </c>
      <c r="S109" s="160">
        <v>1</v>
      </c>
      <c r="T109" s="160">
        <v>1</v>
      </c>
      <c r="U109" s="160">
        <v>1</v>
      </c>
      <c r="V109" s="160">
        <v>1</v>
      </c>
      <c r="W109" s="160">
        <v>1</v>
      </c>
    </row>
    <row r="110" spans="1:23" ht="15">
      <c r="A110" s="93">
        <v>156</v>
      </c>
      <c r="B110" s="146"/>
      <c r="C110" s="144"/>
      <c r="D110" s="6" t="s">
        <v>140</v>
      </c>
      <c r="E110" s="160">
        <v>0.25</v>
      </c>
      <c r="F110" s="160">
        <v>0.25</v>
      </c>
      <c r="G110" s="160">
        <v>0.25</v>
      </c>
      <c r="H110" s="160">
        <v>0.25</v>
      </c>
      <c r="I110" s="160">
        <v>0.25</v>
      </c>
      <c r="J110" s="160">
        <v>0.25</v>
      </c>
      <c r="K110" s="160">
        <v>0.25</v>
      </c>
      <c r="L110" s="160">
        <v>0.25</v>
      </c>
      <c r="M110" s="160">
        <v>0.25</v>
      </c>
      <c r="N110" s="160">
        <v>0.25</v>
      </c>
      <c r="O110" s="160">
        <v>0.25</v>
      </c>
      <c r="P110" s="160">
        <v>0.25</v>
      </c>
      <c r="Q110" s="160">
        <v>0.25</v>
      </c>
      <c r="R110" s="160">
        <v>0.25</v>
      </c>
      <c r="S110" s="160">
        <v>0.25</v>
      </c>
      <c r="T110" s="160">
        <v>0.25</v>
      </c>
      <c r="U110" s="160">
        <v>0.25</v>
      </c>
      <c r="V110" s="160">
        <v>0.25</v>
      </c>
      <c r="W110" s="160">
        <v>0.25</v>
      </c>
    </row>
    <row r="111" spans="1:23" ht="15">
      <c r="A111" s="93">
        <v>157</v>
      </c>
      <c r="B111" s="146"/>
      <c r="C111" s="144"/>
      <c r="D111" s="6" t="s">
        <v>141</v>
      </c>
      <c r="E111" s="160"/>
      <c r="F111" s="160"/>
      <c r="G111" s="160"/>
      <c r="H111" s="160"/>
      <c r="I111" s="160"/>
      <c r="J111" s="160"/>
      <c r="K111" s="160"/>
      <c r="L111" s="160"/>
      <c r="M111" s="160"/>
      <c r="N111" s="160"/>
      <c r="O111" s="160"/>
      <c r="P111" s="160"/>
      <c r="Q111" s="160"/>
      <c r="R111" s="160"/>
      <c r="S111" s="160"/>
      <c r="T111" s="160"/>
      <c r="U111" s="160"/>
      <c r="V111" s="160"/>
      <c r="W111" s="160"/>
    </row>
    <row r="112" spans="1:23" ht="15">
      <c r="A112" s="93">
        <v>159</v>
      </c>
      <c r="B112" s="146"/>
      <c r="C112" s="5" t="s">
        <v>142</v>
      </c>
      <c r="D112" s="2" t="s">
        <v>143</v>
      </c>
      <c r="E112" s="160">
        <v>1.5</v>
      </c>
      <c r="F112" s="160">
        <v>1.5</v>
      </c>
      <c r="G112" s="160">
        <v>1.5</v>
      </c>
      <c r="H112" s="160">
        <v>1.5</v>
      </c>
      <c r="I112" s="160">
        <v>1.5</v>
      </c>
      <c r="J112" s="160">
        <v>1.5</v>
      </c>
      <c r="K112" s="160">
        <v>1.5</v>
      </c>
      <c r="L112" s="160">
        <v>1.5</v>
      </c>
      <c r="M112" s="160">
        <v>1.5</v>
      </c>
      <c r="N112" s="160">
        <v>1.5</v>
      </c>
      <c r="O112" s="160">
        <v>1.5</v>
      </c>
      <c r="P112" s="160">
        <v>1.5</v>
      </c>
      <c r="Q112" s="160">
        <v>1.5</v>
      </c>
      <c r="R112" s="160">
        <v>1.5</v>
      </c>
      <c r="S112" s="160">
        <v>1.5</v>
      </c>
      <c r="T112" s="160">
        <v>1.5</v>
      </c>
      <c r="U112" s="160">
        <v>1.5</v>
      </c>
      <c r="V112" s="160">
        <v>1.5</v>
      </c>
      <c r="W112" s="160">
        <v>1.5</v>
      </c>
    </row>
    <row r="113" spans="1:23" ht="15">
      <c r="A113" s="93">
        <v>160</v>
      </c>
      <c r="B113" s="146"/>
      <c r="C113" s="144"/>
      <c r="D113" s="6" t="s">
        <v>144</v>
      </c>
      <c r="E113" s="160"/>
      <c r="F113" s="160"/>
      <c r="G113" s="160"/>
      <c r="H113" s="160"/>
      <c r="I113" s="160"/>
      <c r="J113" s="160"/>
      <c r="K113" s="160"/>
      <c r="L113" s="160"/>
      <c r="M113" s="160"/>
      <c r="N113" s="160"/>
      <c r="O113" s="160"/>
      <c r="P113" s="160"/>
      <c r="Q113" s="160"/>
      <c r="R113" s="160"/>
      <c r="S113" s="160"/>
      <c r="T113" s="160"/>
      <c r="U113" s="160"/>
      <c r="V113" s="160"/>
      <c r="W113" s="160"/>
    </row>
    <row r="114" spans="1:23" ht="15">
      <c r="A114" s="93">
        <v>161</v>
      </c>
      <c r="B114" s="146"/>
      <c r="C114" s="144"/>
      <c r="D114" s="6" t="s">
        <v>145</v>
      </c>
      <c r="E114" s="160"/>
      <c r="F114" s="160"/>
      <c r="G114" s="160"/>
      <c r="H114" s="160"/>
      <c r="I114" s="160"/>
      <c r="J114" s="160"/>
      <c r="K114" s="160"/>
      <c r="L114" s="160"/>
      <c r="M114" s="160"/>
      <c r="N114" s="160"/>
      <c r="O114" s="160"/>
      <c r="P114" s="160"/>
      <c r="Q114" s="160"/>
      <c r="R114" s="160"/>
      <c r="S114" s="160"/>
      <c r="T114" s="160"/>
      <c r="U114" s="160"/>
      <c r="V114" s="160"/>
      <c r="W114" s="160"/>
    </row>
    <row r="115" spans="1:23" ht="15">
      <c r="A115" s="93">
        <v>165</v>
      </c>
      <c r="B115" s="146"/>
      <c r="C115" s="144"/>
      <c r="D115" s="6" t="s">
        <v>146</v>
      </c>
      <c r="E115" s="160"/>
      <c r="F115" s="160"/>
      <c r="G115" s="160"/>
      <c r="H115" s="160"/>
      <c r="I115" s="160"/>
      <c r="J115" s="160"/>
      <c r="K115" s="160"/>
      <c r="L115" s="160"/>
      <c r="M115" s="160"/>
      <c r="N115" s="160"/>
      <c r="O115" s="160"/>
      <c r="P115" s="160"/>
      <c r="Q115" s="160"/>
      <c r="R115" s="160"/>
      <c r="S115" s="160"/>
      <c r="T115" s="160"/>
      <c r="U115" s="160"/>
      <c r="V115" s="160"/>
      <c r="W115" s="160"/>
    </row>
    <row r="116" spans="1:23" ht="15">
      <c r="A116" s="93">
        <v>166</v>
      </c>
      <c r="B116" s="146"/>
      <c r="C116" s="144"/>
      <c r="D116" s="6" t="s">
        <v>147</v>
      </c>
      <c r="E116" s="160">
        <v>5</v>
      </c>
      <c r="F116" s="160">
        <v>5</v>
      </c>
      <c r="G116" s="160">
        <v>5</v>
      </c>
      <c r="H116" s="160">
        <v>5</v>
      </c>
      <c r="I116" s="160">
        <v>5</v>
      </c>
      <c r="J116" s="160">
        <v>5</v>
      </c>
      <c r="K116" s="160">
        <v>5</v>
      </c>
      <c r="L116" s="160">
        <v>5</v>
      </c>
      <c r="M116" s="160">
        <v>5</v>
      </c>
      <c r="N116" s="160">
        <v>5</v>
      </c>
      <c r="O116" s="160">
        <v>5</v>
      </c>
      <c r="P116" s="160">
        <v>5</v>
      </c>
      <c r="Q116" s="160">
        <v>5</v>
      </c>
      <c r="R116" s="160">
        <v>5</v>
      </c>
      <c r="S116" s="160">
        <v>5</v>
      </c>
      <c r="T116" s="160">
        <v>5</v>
      </c>
      <c r="U116" s="160">
        <v>5</v>
      </c>
      <c r="V116" s="160">
        <v>5</v>
      </c>
      <c r="W116" s="160">
        <v>5</v>
      </c>
    </row>
    <row r="117" spans="1:23" ht="15">
      <c r="A117" s="93">
        <v>170</v>
      </c>
      <c r="B117" s="146"/>
      <c r="C117" s="144"/>
      <c r="D117" s="6" t="s">
        <v>148</v>
      </c>
      <c r="E117" s="160"/>
      <c r="F117" s="160"/>
      <c r="G117" s="160"/>
      <c r="H117" s="160"/>
      <c r="I117" s="160"/>
      <c r="J117" s="160"/>
      <c r="K117" s="160"/>
      <c r="L117" s="160"/>
      <c r="M117" s="160"/>
      <c r="N117" s="160"/>
      <c r="O117" s="160"/>
      <c r="P117" s="160"/>
      <c r="Q117" s="160"/>
      <c r="R117" s="160"/>
      <c r="S117" s="160"/>
      <c r="T117" s="160"/>
      <c r="U117" s="160"/>
      <c r="V117" s="160"/>
      <c r="W117" s="160"/>
    </row>
    <row r="118" spans="1:23" ht="15">
      <c r="A118" s="93">
        <v>171</v>
      </c>
      <c r="B118" s="146"/>
      <c r="C118" s="144"/>
      <c r="D118" s="6" t="s">
        <v>149</v>
      </c>
      <c r="E118" s="160"/>
      <c r="F118" s="160"/>
      <c r="G118" s="160"/>
      <c r="H118" s="160"/>
      <c r="I118" s="160"/>
      <c r="J118" s="160"/>
      <c r="K118" s="160"/>
      <c r="L118" s="160"/>
      <c r="M118" s="160"/>
      <c r="N118" s="160"/>
      <c r="O118" s="160"/>
      <c r="P118" s="160"/>
      <c r="Q118" s="160"/>
      <c r="R118" s="160"/>
      <c r="S118" s="160"/>
      <c r="T118" s="160"/>
      <c r="U118" s="160"/>
      <c r="V118" s="160"/>
      <c r="W118" s="160"/>
    </row>
    <row r="119" spans="1:23" ht="15">
      <c r="A119" s="93">
        <v>172</v>
      </c>
      <c r="B119" s="146"/>
      <c r="C119" s="144"/>
      <c r="D119" s="6" t="s">
        <v>150</v>
      </c>
      <c r="E119" s="160">
        <v>1.5</v>
      </c>
      <c r="F119" s="160">
        <v>1.5</v>
      </c>
      <c r="G119" s="160">
        <v>1.5</v>
      </c>
      <c r="H119" s="160">
        <v>1.5</v>
      </c>
      <c r="I119" s="160">
        <v>1.5</v>
      </c>
      <c r="J119" s="160">
        <v>1.5</v>
      </c>
      <c r="K119" s="160">
        <v>1.5</v>
      </c>
      <c r="L119" s="160">
        <v>1.5</v>
      </c>
      <c r="M119" s="160">
        <v>1.5</v>
      </c>
      <c r="N119" s="160">
        <v>1.5</v>
      </c>
      <c r="O119" s="160">
        <v>1.5</v>
      </c>
      <c r="P119" s="160">
        <v>1.5</v>
      </c>
      <c r="Q119" s="160">
        <v>1.5</v>
      </c>
      <c r="R119" s="160">
        <v>1.5</v>
      </c>
      <c r="S119" s="160">
        <v>1.5</v>
      </c>
      <c r="T119" s="160">
        <v>1.5</v>
      </c>
      <c r="U119" s="160">
        <v>1.5</v>
      </c>
      <c r="V119" s="160">
        <v>1.5</v>
      </c>
      <c r="W119" s="160">
        <v>1.5</v>
      </c>
    </row>
    <row r="120" spans="1:23" ht="15">
      <c r="A120" s="93">
        <v>173</v>
      </c>
      <c r="B120" s="146"/>
      <c r="C120" s="5" t="s">
        <v>151</v>
      </c>
      <c r="D120" s="2" t="s">
        <v>152</v>
      </c>
      <c r="E120" s="160"/>
      <c r="F120" s="160"/>
      <c r="G120" s="160"/>
      <c r="H120" s="160"/>
      <c r="I120" s="160"/>
      <c r="J120" s="160"/>
      <c r="K120" s="160"/>
      <c r="L120" s="160"/>
      <c r="M120" s="160"/>
      <c r="N120" s="160"/>
      <c r="O120" s="160"/>
      <c r="P120" s="160"/>
      <c r="Q120" s="160"/>
      <c r="R120" s="160"/>
      <c r="S120" s="160"/>
      <c r="T120" s="160"/>
      <c r="U120" s="160"/>
      <c r="V120" s="160"/>
      <c r="W120" s="160"/>
    </row>
    <row r="121" spans="1:23" ht="15">
      <c r="A121" s="93">
        <v>174</v>
      </c>
      <c r="B121" s="146"/>
      <c r="C121" s="144"/>
      <c r="D121" s="6" t="s">
        <v>153</v>
      </c>
      <c r="E121" s="160"/>
      <c r="F121" s="160"/>
      <c r="G121" s="160"/>
      <c r="H121" s="160"/>
      <c r="I121" s="160"/>
      <c r="J121" s="160"/>
      <c r="K121" s="160"/>
      <c r="L121" s="160"/>
      <c r="M121" s="160"/>
      <c r="N121" s="160"/>
      <c r="O121" s="160"/>
      <c r="P121" s="160"/>
      <c r="Q121" s="160"/>
      <c r="R121" s="160"/>
      <c r="S121" s="160"/>
      <c r="T121" s="160"/>
      <c r="U121" s="160"/>
      <c r="V121" s="160"/>
      <c r="W121" s="160"/>
    </row>
    <row r="122" spans="1:23" ht="15">
      <c r="A122" s="93">
        <v>175</v>
      </c>
      <c r="B122" s="146"/>
      <c r="C122" s="144"/>
      <c r="D122" s="6" t="s">
        <v>154</v>
      </c>
      <c r="E122" s="160"/>
      <c r="F122" s="160"/>
      <c r="G122" s="160"/>
      <c r="H122" s="160"/>
      <c r="I122" s="160"/>
      <c r="J122" s="160"/>
      <c r="K122" s="160"/>
      <c r="L122" s="160"/>
      <c r="M122" s="160"/>
      <c r="N122" s="160"/>
      <c r="O122" s="160"/>
      <c r="P122" s="160"/>
      <c r="Q122" s="160"/>
      <c r="R122" s="160"/>
      <c r="S122" s="160"/>
      <c r="T122" s="160"/>
      <c r="U122" s="160"/>
      <c r="V122" s="160"/>
      <c r="W122" s="160"/>
    </row>
    <row r="123" spans="1:23" ht="15">
      <c r="A123" s="93">
        <v>176</v>
      </c>
      <c r="B123" s="146"/>
      <c r="C123" s="144"/>
      <c r="D123" s="6" t="s">
        <v>155</v>
      </c>
      <c r="E123" s="160"/>
      <c r="F123" s="160"/>
      <c r="G123" s="160"/>
      <c r="H123" s="160"/>
      <c r="I123" s="160"/>
      <c r="J123" s="160"/>
      <c r="K123" s="160"/>
      <c r="L123" s="160"/>
      <c r="M123" s="160"/>
      <c r="N123" s="160"/>
      <c r="O123" s="160"/>
      <c r="P123" s="160"/>
      <c r="Q123" s="160"/>
      <c r="R123" s="160"/>
      <c r="S123" s="160"/>
      <c r="T123" s="160"/>
      <c r="U123" s="160"/>
      <c r="V123" s="160"/>
      <c r="W123" s="160"/>
    </row>
    <row r="124" spans="1:23" ht="15">
      <c r="A124" s="93">
        <v>177</v>
      </c>
      <c r="B124" s="146"/>
      <c r="C124" s="145" t="s">
        <v>156</v>
      </c>
      <c r="D124" s="145" t="s">
        <v>157</v>
      </c>
      <c r="E124" s="160"/>
      <c r="F124" s="160"/>
      <c r="G124" s="160"/>
      <c r="H124" s="160"/>
      <c r="I124" s="160"/>
      <c r="J124" s="160"/>
      <c r="K124" s="160"/>
      <c r="L124" s="160"/>
      <c r="M124" s="160"/>
      <c r="N124" s="160"/>
      <c r="O124" s="160"/>
      <c r="P124" s="160"/>
      <c r="Q124" s="160"/>
      <c r="R124" s="160"/>
      <c r="S124" s="160"/>
      <c r="T124" s="160"/>
      <c r="U124" s="160"/>
      <c r="V124" s="160"/>
      <c r="W124" s="160"/>
    </row>
    <row r="125" spans="1:23" ht="15">
      <c r="A125" s="93">
        <v>178</v>
      </c>
      <c r="B125" s="146"/>
      <c r="C125" s="146"/>
      <c r="D125" s="148" t="s">
        <v>158</v>
      </c>
      <c r="E125" s="160">
        <v>0.5</v>
      </c>
      <c r="F125" s="160">
        <v>0.5</v>
      </c>
      <c r="G125" s="160">
        <v>0.5</v>
      </c>
      <c r="H125" s="160">
        <v>0.5</v>
      </c>
      <c r="I125" s="160">
        <v>0.5</v>
      </c>
      <c r="J125" s="160">
        <v>0.5</v>
      </c>
      <c r="K125" s="160">
        <v>0.5</v>
      </c>
      <c r="L125" s="160">
        <v>0.5</v>
      </c>
      <c r="M125" s="160">
        <v>0.5</v>
      </c>
      <c r="N125" s="160">
        <v>0.5</v>
      </c>
      <c r="O125" s="160">
        <v>0.5</v>
      </c>
      <c r="P125" s="160">
        <v>0.5</v>
      </c>
      <c r="Q125" s="160">
        <v>0.5</v>
      </c>
      <c r="R125" s="160">
        <v>0.5</v>
      </c>
      <c r="S125" s="160">
        <v>0.5</v>
      </c>
      <c r="T125" s="160">
        <v>0.5</v>
      </c>
      <c r="U125" s="160">
        <v>0.5</v>
      </c>
      <c r="V125" s="160">
        <v>0.5</v>
      </c>
      <c r="W125" s="160">
        <v>0.5</v>
      </c>
    </row>
    <row r="126" spans="1:23" ht="15">
      <c r="A126" s="93">
        <v>179</v>
      </c>
      <c r="B126" s="146"/>
      <c r="C126" s="146"/>
      <c r="D126" s="148" t="s">
        <v>159</v>
      </c>
      <c r="E126" s="160">
        <v>0.5</v>
      </c>
      <c r="F126" s="160">
        <v>0.5</v>
      </c>
      <c r="G126" s="160">
        <v>0.5</v>
      </c>
      <c r="H126" s="160">
        <v>0.5</v>
      </c>
      <c r="I126" s="160">
        <v>0.5</v>
      </c>
      <c r="J126" s="160">
        <v>0.5</v>
      </c>
      <c r="K126" s="160">
        <v>0.5</v>
      </c>
      <c r="L126" s="160">
        <v>0.5</v>
      </c>
      <c r="M126" s="160">
        <v>0.5</v>
      </c>
      <c r="N126" s="160">
        <v>0.5</v>
      </c>
      <c r="O126" s="160">
        <v>0.5</v>
      </c>
      <c r="P126" s="160">
        <v>0.5</v>
      </c>
      <c r="Q126" s="160">
        <v>0.5</v>
      </c>
      <c r="R126" s="160">
        <v>0.5</v>
      </c>
      <c r="S126" s="160">
        <v>0.5</v>
      </c>
      <c r="T126" s="160">
        <v>0.5</v>
      </c>
      <c r="U126" s="160">
        <v>0.5</v>
      </c>
      <c r="V126" s="160">
        <v>0.5</v>
      </c>
      <c r="W126" s="160">
        <v>0.5</v>
      </c>
    </row>
    <row r="127" spans="1:23" ht="15">
      <c r="A127" s="93">
        <v>180</v>
      </c>
      <c r="B127" s="146"/>
      <c r="C127" s="146"/>
      <c r="D127" s="148" t="s">
        <v>160</v>
      </c>
      <c r="E127" s="160">
        <v>0.25</v>
      </c>
      <c r="F127" s="160">
        <v>0.25</v>
      </c>
      <c r="G127" s="160">
        <v>0.25</v>
      </c>
      <c r="H127" s="160">
        <v>0.25</v>
      </c>
      <c r="I127" s="160">
        <v>0.25</v>
      </c>
      <c r="J127" s="160">
        <v>0.25</v>
      </c>
      <c r="K127" s="160">
        <v>0.25</v>
      </c>
      <c r="L127" s="160">
        <v>0.25</v>
      </c>
      <c r="M127" s="160">
        <v>0.25</v>
      </c>
      <c r="N127" s="160">
        <v>0.25</v>
      </c>
      <c r="O127" s="160">
        <v>0.25</v>
      </c>
      <c r="P127" s="160">
        <v>0.25</v>
      </c>
      <c r="Q127" s="160">
        <v>0.25</v>
      </c>
      <c r="R127" s="160">
        <v>0.25</v>
      </c>
      <c r="S127" s="160">
        <v>0.25</v>
      </c>
      <c r="T127" s="160">
        <v>0.25</v>
      </c>
      <c r="U127" s="160">
        <v>0.25</v>
      </c>
      <c r="V127" s="160">
        <v>0.25</v>
      </c>
      <c r="W127" s="160">
        <v>0.25</v>
      </c>
    </row>
    <row r="128" spans="1:23" ht="15">
      <c r="A128" s="93">
        <v>181</v>
      </c>
      <c r="B128" s="146"/>
      <c r="C128" s="146"/>
      <c r="D128" s="148" t="s">
        <v>161</v>
      </c>
      <c r="E128" s="160">
        <v>0.25</v>
      </c>
      <c r="F128" s="160">
        <v>0.25</v>
      </c>
      <c r="G128" s="160">
        <v>0.25</v>
      </c>
      <c r="H128" s="160">
        <v>0.25</v>
      </c>
      <c r="I128" s="160">
        <v>0.25</v>
      </c>
      <c r="J128" s="160">
        <v>0.25</v>
      </c>
      <c r="K128" s="160">
        <v>0.25</v>
      </c>
      <c r="L128" s="160">
        <v>0.25</v>
      </c>
      <c r="M128" s="160">
        <v>0.25</v>
      </c>
      <c r="N128" s="160">
        <v>0.25</v>
      </c>
      <c r="O128" s="160">
        <v>0.25</v>
      </c>
      <c r="P128" s="160">
        <v>0.25</v>
      </c>
      <c r="Q128" s="160">
        <v>0.25</v>
      </c>
      <c r="R128" s="160">
        <v>0.25</v>
      </c>
      <c r="S128" s="160">
        <v>0.25</v>
      </c>
      <c r="T128" s="160">
        <v>0.25</v>
      </c>
      <c r="U128" s="160">
        <v>0.25</v>
      </c>
      <c r="V128" s="160">
        <v>0.25</v>
      </c>
      <c r="W128" s="160">
        <v>0.25</v>
      </c>
    </row>
    <row r="129" spans="1:23" ht="15">
      <c r="A129" s="93">
        <v>182</v>
      </c>
      <c r="B129" s="147"/>
      <c r="C129" s="147"/>
      <c r="D129" s="149" t="s">
        <v>162</v>
      </c>
      <c r="E129" s="160">
        <v>1</v>
      </c>
      <c r="F129" s="160">
        <v>1</v>
      </c>
      <c r="G129" s="160">
        <v>1</v>
      </c>
      <c r="H129" s="160">
        <v>1</v>
      </c>
      <c r="I129" s="160">
        <v>1</v>
      </c>
      <c r="J129" s="160">
        <v>1</v>
      </c>
      <c r="K129" s="160">
        <v>1</v>
      </c>
      <c r="L129" s="160">
        <v>1</v>
      </c>
      <c r="M129" s="160">
        <v>1</v>
      </c>
      <c r="N129" s="160">
        <v>1</v>
      </c>
      <c r="O129" s="160">
        <v>1</v>
      </c>
      <c r="P129" s="160">
        <v>1</v>
      </c>
      <c r="Q129" s="160">
        <v>1</v>
      </c>
      <c r="R129" s="160">
        <v>1</v>
      </c>
      <c r="S129" s="160">
        <v>1</v>
      </c>
      <c r="T129" s="160">
        <v>1</v>
      </c>
      <c r="U129" s="160">
        <v>1</v>
      </c>
      <c r="V129" s="160">
        <v>1</v>
      </c>
      <c r="W129" s="160">
        <v>1</v>
      </c>
    </row>
    <row r="130" spans="1:23">
      <c r="D130" s="162" t="s">
        <v>175</v>
      </c>
      <c r="E130" s="161">
        <f>SUM(E3:E129)</f>
        <v>35.950000000000003</v>
      </c>
      <c r="F130" s="161">
        <f t="shared" ref="F130:W130" si="0">SUM(F3:F129)</f>
        <v>37.950000000000003</v>
      </c>
      <c r="G130" s="161">
        <f t="shared" si="0"/>
        <v>37.950000000000003</v>
      </c>
      <c r="H130" s="161">
        <f t="shared" si="0"/>
        <v>37.950000000000003</v>
      </c>
      <c r="I130" s="161">
        <f t="shared" si="0"/>
        <v>37.950000000000003</v>
      </c>
      <c r="J130" s="161">
        <f t="shared" si="0"/>
        <v>37.950000000000003</v>
      </c>
      <c r="K130" s="161">
        <f t="shared" si="0"/>
        <v>37.950000000000003</v>
      </c>
      <c r="L130" s="161">
        <f t="shared" si="0"/>
        <v>37.950000000000003</v>
      </c>
      <c r="M130" s="161">
        <f t="shared" si="0"/>
        <v>37.950000000000003</v>
      </c>
      <c r="N130" s="161">
        <f t="shared" si="0"/>
        <v>37.950000000000003</v>
      </c>
      <c r="O130" s="161">
        <f t="shared" si="0"/>
        <v>37.950000000000003</v>
      </c>
      <c r="P130" s="161">
        <f t="shared" si="0"/>
        <v>37.950000000000003</v>
      </c>
      <c r="Q130" s="161">
        <f t="shared" si="0"/>
        <v>37.950000000000003</v>
      </c>
      <c r="R130" s="161">
        <f t="shared" si="0"/>
        <v>37.950000000000003</v>
      </c>
      <c r="S130" s="161">
        <f t="shared" si="0"/>
        <v>37.950000000000003</v>
      </c>
      <c r="T130" s="161">
        <f t="shared" si="0"/>
        <v>37.950000000000003</v>
      </c>
      <c r="U130" s="161">
        <f t="shared" si="0"/>
        <v>37.950000000000003</v>
      </c>
      <c r="V130" s="161">
        <f t="shared" si="0"/>
        <v>37.950000000000003</v>
      </c>
      <c r="W130" s="161">
        <f t="shared" si="0"/>
        <v>37.950000000000003</v>
      </c>
    </row>
    <row r="131" spans="1:23">
      <c r="E131" s="161"/>
      <c r="F131" s="161"/>
      <c r="G131" s="161"/>
      <c r="H131" s="161"/>
      <c r="I131" s="161"/>
      <c r="J131" s="161"/>
      <c r="K131" s="161"/>
      <c r="L131" s="161"/>
      <c r="M131" s="161"/>
      <c r="N131" s="161"/>
      <c r="O131" s="161"/>
      <c r="P131" s="161"/>
      <c r="Q131" s="161"/>
      <c r="R131" s="161"/>
      <c r="S131" s="161"/>
      <c r="T131" s="161"/>
      <c r="U131" s="161"/>
      <c r="V131" s="161"/>
      <c r="W131" s="161"/>
    </row>
    <row r="133" spans="1:23" ht="15">
      <c r="E133" s="169" t="s">
        <v>164</v>
      </c>
      <c r="F133" s="169" t="s">
        <v>165</v>
      </c>
      <c r="G133" s="169" t="s">
        <v>166</v>
      </c>
      <c r="H133" s="169" t="s">
        <v>167</v>
      </c>
      <c r="I133" s="169" t="s">
        <v>168</v>
      </c>
      <c r="J133" s="169" t="s">
        <v>169</v>
      </c>
      <c r="K133" s="170" t="s">
        <v>170</v>
      </c>
      <c r="L133" s="170" t="s">
        <v>171</v>
      </c>
      <c r="M133" s="170" t="s">
        <v>172</v>
      </c>
      <c r="N133" s="170" t="s">
        <v>173</v>
      </c>
      <c r="O133" s="170" t="s">
        <v>195</v>
      </c>
    </row>
    <row r="134" spans="1:23">
      <c r="D134" s="162" t="s">
        <v>707</v>
      </c>
      <c r="E134" s="168">
        <f>E130</f>
        <v>35.950000000000003</v>
      </c>
      <c r="F134" s="168">
        <f>(F130+G130+H130+I130)/4</f>
        <v>37.950000000000003</v>
      </c>
      <c r="G134" s="168">
        <f>(J130+K130+L130+M130)/4</f>
        <v>37.950000000000003</v>
      </c>
      <c r="H134" s="168">
        <f>(N130+O130)/2</f>
        <v>37.950000000000003</v>
      </c>
      <c r="I134" s="168">
        <f>(P130+Q130)/2</f>
        <v>37.950000000000003</v>
      </c>
      <c r="J134" s="168">
        <f t="shared" ref="J134:O134" si="1">R130</f>
        <v>37.950000000000003</v>
      </c>
      <c r="K134" s="168">
        <f t="shared" si="1"/>
        <v>37.950000000000003</v>
      </c>
      <c r="L134" s="168">
        <f t="shared" si="1"/>
        <v>37.950000000000003</v>
      </c>
      <c r="M134" s="168">
        <f t="shared" si="1"/>
        <v>37.950000000000003</v>
      </c>
      <c r="N134" s="168">
        <f t="shared" si="1"/>
        <v>37.950000000000003</v>
      </c>
      <c r="O134" s="168">
        <f t="shared" si="1"/>
        <v>37.950000000000003</v>
      </c>
    </row>
  </sheetData>
  <mergeCells count="4">
    <mergeCell ref="F1:I1"/>
    <mergeCell ref="J1:M1"/>
    <mergeCell ref="N1:O1"/>
    <mergeCell ref="P1:Q1"/>
  </mergeCells>
  <pageMargins left="0.25" right="0.25" top="0.4" bottom="0.5" header="7.0000000000000007E-2" footer="0.25"/>
  <pageSetup paperSize="3" scale="36" fitToHeight="10" orientation="portrait" r:id="rId1"/>
  <headerFooter alignWithMargins="0">
    <oddHeader>&amp;COHAP Functional Resource List</oddHeader>
    <oddFooter>&amp;R&amp;F&amp;D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134"/>
  <sheetViews>
    <sheetView showZeros="0" tabSelected="1" topLeftCell="D1" zoomScale="65" zoomScaleNormal="65" zoomScaleSheetLayoutView="50" workbookViewId="0">
      <pane ySplit="2" topLeftCell="A73" activePane="bottomLeft" state="frozenSplit"/>
      <selection pane="bottomLeft" activeCell="Q134" sqref="Q134"/>
    </sheetView>
  </sheetViews>
  <sheetFormatPr defaultRowHeight="14.25"/>
  <cols>
    <col min="1" max="1" width="5.85546875" style="99" bestFit="1" customWidth="1"/>
    <col min="2" max="2" width="26.140625" style="139" bestFit="1" customWidth="1"/>
    <col min="3" max="3" width="25.140625" style="139" bestFit="1" customWidth="1"/>
    <col min="4" max="4" width="44.5703125" style="139" bestFit="1" customWidth="1"/>
    <col min="5" max="5" width="7.5703125" style="99" bestFit="1" customWidth="1"/>
    <col min="6" max="6" width="10.7109375" style="99" bestFit="1" customWidth="1"/>
    <col min="7" max="9" width="11.140625" style="99" bestFit="1" customWidth="1"/>
    <col min="10" max="10" width="10.28515625" style="99" bestFit="1" customWidth="1"/>
    <col min="11" max="14" width="10.7109375" style="99" bestFit="1" customWidth="1"/>
    <col min="15" max="15" width="11.140625" style="99" bestFit="1" customWidth="1"/>
    <col min="16" max="16" width="10.7109375" style="99" bestFit="1" customWidth="1"/>
    <col min="17" max="17" width="11.140625" style="99" bestFit="1" customWidth="1"/>
    <col min="18" max="23" width="7.140625" style="99" bestFit="1" customWidth="1"/>
    <col min="24" max="16384" width="9.140625" style="99"/>
  </cols>
  <sheetData>
    <row r="1" spans="1:23" s="93" customFormat="1" ht="15">
      <c r="A1" s="93">
        <v>1</v>
      </c>
      <c r="B1" s="91" t="s">
        <v>11</v>
      </c>
      <c r="C1" s="150" t="s">
        <v>422</v>
      </c>
      <c r="D1" s="151" t="s">
        <v>423</v>
      </c>
      <c r="E1" s="163"/>
      <c r="F1" s="175" t="s">
        <v>165</v>
      </c>
      <c r="G1" s="176"/>
      <c r="H1" s="176"/>
      <c r="I1" s="177"/>
      <c r="J1" s="178" t="s">
        <v>166</v>
      </c>
      <c r="K1" s="178"/>
      <c r="L1" s="178"/>
      <c r="M1" s="178"/>
      <c r="N1" s="178" t="s">
        <v>167</v>
      </c>
      <c r="O1" s="178"/>
      <c r="P1" s="178" t="s">
        <v>168</v>
      </c>
      <c r="Q1" s="178"/>
      <c r="R1" s="163"/>
      <c r="S1" s="163"/>
      <c r="T1" s="163"/>
      <c r="U1" s="163"/>
      <c r="V1" s="163"/>
      <c r="W1" s="163"/>
    </row>
    <row r="2" spans="1:23" s="93" customFormat="1" ht="15">
      <c r="A2" s="93">
        <v>2</v>
      </c>
      <c r="B2" s="94"/>
      <c r="C2" s="143" t="s">
        <v>427</v>
      </c>
      <c r="D2" s="152" t="s">
        <v>428</v>
      </c>
      <c r="E2" s="164" t="s">
        <v>164</v>
      </c>
      <c r="F2" s="165" t="s">
        <v>183</v>
      </c>
      <c r="G2" s="165" t="s">
        <v>184</v>
      </c>
      <c r="H2" s="165" t="s">
        <v>185</v>
      </c>
      <c r="I2" s="165" t="s">
        <v>186</v>
      </c>
      <c r="J2" s="165" t="s">
        <v>187</v>
      </c>
      <c r="K2" s="165" t="s">
        <v>188</v>
      </c>
      <c r="L2" s="165" t="s">
        <v>189</v>
      </c>
      <c r="M2" s="165" t="s">
        <v>190</v>
      </c>
      <c r="N2" s="166" t="s">
        <v>191</v>
      </c>
      <c r="O2" s="166" t="s">
        <v>192</v>
      </c>
      <c r="P2" s="166" t="s">
        <v>193</v>
      </c>
      <c r="Q2" s="166" t="s">
        <v>194</v>
      </c>
      <c r="R2" s="167" t="s">
        <v>169</v>
      </c>
      <c r="S2" s="167" t="s">
        <v>170</v>
      </c>
      <c r="T2" s="167" t="s">
        <v>171</v>
      </c>
      <c r="U2" s="167" t="s">
        <v>172</v>
      </c>
      <c r="V2" s="167" t="s">
        <v>173</v>
      </c>
      <c r="W2" s="167" t="s">
        <v>195</v>
      </c>
    </row>
    <row r="3" spans="1:23" ht="15">
      <c r="A3" s="93">
        <v>3</v>
      </c>
      <c r="B3" s="2" t="s">
        <v>14</v>
      </c>
      <c r="C3" s="2" t="s">
        <v>15</v>
      </c>
      <c r="D3" s="6" t="s">
        <v>16</v>
      </c>
      <c r="E3" s="23"/>
      <c r="F3" s="23"/>
      <c r="G3" s="23"/>
      <c r="H3" s="23"/>
      <c r="I3" s="23"/>
      <c r="J3" s="23"/>
      <c r="K3" s="23"/>
      <c r="L3" s="23"/>
      <c r="M3" s="23"/>
      <c r="N3" s="23"/>
      <c r="O3" s="23"/>
      <c r="P3" s="23"/>
      <c r="Q3" s="23"/>
      <c r="R3" s="23"/>
      <c r="S3" s="23"/>
      <c r="T3" s="23"/>
      <c r="U3" s="23"/>
      <c r="V3" s="23"/>
      <c r="W3" s="23"/>
    </row>
    <row r="4" spans="1:23" ht="15">
      <c r="A4" s="93">
        <v>4</v>
      </c>
      <c r="B4" s="3"/>
      <c r="C4" s="3"/>
      <c r="D4" s="6" t="s">
        <v>17</v>
      </c>
      <c r="E4" s="23"/>
      <c r="F4" s="23"/>
      <c r="G4" s="23"/>
      <c r="H4" s="23"/>
      <c r="I4" s="23"/>
      <c r="J4" s="23"/>
      <c r="K4" s="23"/>
      <c r="L4" s="23"/>
      <c r="M4" s="23"/>
      <c r="N4" s="23"/>
      <c r="O4" s="23"/>
      <c r="P4" s="23"/>
      <c r="Q4" s="23"/>
      <c r="R4" s="23"/>
      <c r="S4" s="23"/>
      <c r="T4" s="23"/>
      <c r="U4" s="23"/>
      <c r="V4" s="23"/>
      <c r="W4" s="23"/>
    </row>
    <row r="5" spans="1:23" ht="15">
      <c r="A5" s="93">
        <v>5</v>
      </c>
      <c r="B5" s="3"/>
      <c r="C5" s="2" t="s">
        <v>18</v>
      </c>
      <c r="D5" s="2" t="s">
        <v>19</v>
      </c>
      <c r="E5" s="23"/>
      <c r="F5" s="23"/>
      <c r="G5" s="23"/>
      <c r="H5" s="23"/>
      <c r="I5" s="23"/>
      <c r="J5" s="23"/>
      <c r="K5" s="23"/>
      <c r="L5" s="23"/>
      <c r="M5" s="23"/>
      <c r="N5" s="23"/>
      <c r="O5" s="23"/>
      <c r="P5" s="23"/>
      <c r="Q5" s="23"/>
      <c r="R5" s="23"/>
      <c r="S5" s="23"/>
      <c r="T5" s="23"/>
      <c r="U5" s="23"/>
      <c r="V5" s="23"/>
      <c r="W5" s="23"/>
    </row>
    <row r="6" spans="1:23" ht="15">
      <c r="A6" s="93">
        <v>6</v>
      </c>
      <c r="B6" s="3"/>
      <c r="C6" s="3"/>
      <c r="D6" s="6" t="s">
        <v>20</v>
      </c>
      <c r="E6" s="23"/>
      <c r="F6" s="23"/>
      <c r="G6" s="23"/>
      <c r="H6" s="23"/>
      <c r="I6" s="23"/>
      <c r="J6" s="23"/>
      <c r="K6" s="23"/>
      <c r="L6" s="23"/>
      <c r="M6" s="23"/>
      <c r="N6" s="23"/>
      <c r="O6" s="23"/>
      <c r="P6" s="23"/>
      <c r="Q6" s="23"/>
      <c r="R6" s="23"/>
      <c r="S6" s="23"/>
      <c r="T6" s="23"/>
      <c r="U6" s="23"/>
      <c r="V6" s="23"/>
      <c r="W6" s="23"/>
    </row>
    <row r="7" spans="1:23" ht="15">
      <c r="A7" s="93">
        <v>7</v>
      </c>
      <c r="B7" s="3"/>
      <c r="C7" s="3"/>
      <c r="D7" s="6" t="s">
        <v>21</v>
      </c>
      <c r="E7" s="23"/>
      <c r="F7" s="23"/>
      <c r="G7" s="23"/>
      <c r="H7" s="23"/>
      <c r="I7" s="23"/>
      <c r="J7" s="23"/>
      <c r="K7" s="23"/>
      <c r="L7" s="23"/>
      <c r="M7" s="23"/>
      <c r="N7" s="23"/>
      <c r="O7" s="23"/>
      <c r="P7" s="23"/>
      <c r="Q7" s="23"/>
      <c r="R7" s="23"/>
      <c r="S7" s="23"/>
      <c r="T7" s="23"/>
      <c r="U7" s="23"/>
      <c r="V7" s="23"/>
      <c r="W7" s="23"/>
    </row>
    <row r="8" spans="1:23" ht="15">
      <c r="A8" s="93">
        <v>8</v>
      </c>
      <c r="B8" s="3"/>
      <c r="C8" s="2" t="s">
        <v>22</v>
      </c>
      <c r="D8" s="2" t="s">
        <v>23</v>
      </c>
      <c r="E8" s="23"/>
      <c r="F8" s="23"/>
      <c r="G8" s="23"/>
      <c r="H8" s="23"/>
      <c r="I8" s="23"/>
      <c r="J8" s="23"/>
      <c r="K8" s="23"/>
      <c r="L8" s="23"/>
      <c r="M8" s="23"/>
      <c r="N8" s="23"/>
      <c r="O8" s="23"/>
      <c r="P8" s="23"/>
      <c r="Q8" s="23"/>
      <c r="R8" s="23"/>
      <c r="S8" s="23"/>
      <c r="T8" s="23"/>
      <c r="U8" s="23"/>
      <c r="V8" s="23"/>
      <c r="W8" s="23"/>
    </row>
    <row r="9" spans="1:23" ht="15">
      <c r="A9" s="93">
        <v>9</v>
      </c>
      <c r="B9" s="3"/>
      <c r="C9" s="3"/>
      <c r="D9" s="6" t="s">
        <v>24</v>
      </c>
      <c r="E9" s="23"/>
      <c r="F9" s="23"/>
      <c r="G9" s="23"/>
      <c r="H9" s="23"/>
      <c r="I9" s="23"/>
      <c r="J9" s="23"/>
      <c r="K9" s="23"/>
      <c r="L9" s="23"/>
      <c r="M9" s="23"/>
      <c r="N9" s="23"/>
      <c r="O9" s="23"/>
      <c r="P9" s="23"/>
      <c r="Q9" s="23"/>
      <c r="R9" s="23"/>
      <c r="S9" s="23"/>
      <c r="T9" s="23"/>
      <c r="U9" s="23"/>
      <c r="V9" s="23"/>
      <c r="W9" s="23"/>
    </row>
    <row r="10" spans="1:23" ht="15">
      <c r="A10" s="93">
        <v>10</v>
      </c>
      <c r="B10" s="3"/>
      <c r="C10" s="3"/>
      <c r="D10" s="6" t="s">
        <v>25</v>
      </c>
      <c r="E10" s="23"/>
      <c r="F10" s="23"/>
      <c r="G10" s="23"/>
      <c r="H10" s="23"/>
      <c r="I10" s="23"/>
      <c r="J10" s="23"/>
      <c r="K10" s="23"/>
      <c r="L10" s="23"/>
      <c r="M10" s="23"/>
      <c r="N10" s="23"/>
      <c r="O10" s="23"/>
      <c r="P10" s="23"/>
      <c r="Q10" s="23"/>
      <c r="R10" s="23"/>
      <c r="S10" s="23"/>
      <c r="T10" s="23"/>
      <c r="U10" s="23"/>
      <c r="V10" s="23"/>
      <c r="W10" s="23"/>
    </row>
    <row r="11" spans="1:23" ht="15">
      <c r="A11" s="93">
        <v>11</v>
      </c>
      <c r="B11" s="3"/>
      <c r="C11" s="3"/>
      <c r="D11" s="6" t="s">
        <v>26</v>
      </c>
      <c r="E11" s="23"/>
      <c r="F11" s="23"/>
      <c r="G11" s="23"/>
      <c r="H11" s="23"/>
      <c r="I11" s="23"/>
      <c r="J11" s="23"/>
      <c r="K11" s="23"/>
      <c r="L11" s="23"/>
      <c r="M11" s="23"/>
      <c r="N11" s="23"/>
      <c r="O11" s="23"/>
      <c r="P11" s="23"/>
      <c r="Q11" s="23"/>
      <c r="R11" s="23"/>
      <c r="S11" s="23"/>
      <c r="T11" s="23"/>
      <c r="U11" s="23"/>
      <c r="V11" s="23"/>
      <c r="W11" s="23"/>
    </row>
    <row r="12" spans="1:23" ht="15">
      <c r="A12" s="93">
        <v>12</v>
      </c>
      <c r="B12" s="3"/>
      <c r="C12" s="3"/>
      <c r="D12" s="6" t="s">
        <v>27</v>
      </c>
      <c r="E12" s="23"/>
      <c r="F12" s="23"/>
      <c r="G12" s="23"/>
      <c r="H12" s="23"/>
      <c r="I12" s="23"/>
      <c r="J12" s="23"/>
      <c r="K12" s="23"/>
      <c r="L12" s="23"/>
      <c r="M12" s="23"/>
      <c r="N12" s="23"/>
      <c r="O12" s="23"/>
      <c r="P12" s="23"/>
      <c r="Q12" s="23"/>
      <c r="R12" s="23"/>
      <c r="S12" s="23"/>
      <c r="T12" s="23"/>
      <c r="U12" s="23"/>
      <c r="V12" s="23"/>
      <c r="W12" s="23"/>
    </row>
    <row r="13" spans="1:23" ht="15">
      <c r="A13" s="93">
        <v>13</v>
      </c>
      <c r="B13" s="3"/>
      <c r="C13" s="3"/>
      <c r="D13" s="6" t="s">
        <v>28</v>
      </c>
      <c r="E13" s="23"/>
      <c r="F13" s="23"/>
      <c r="G13" s="23"/>
      <c r="H13" s="23"/>
      <c r="I13" s="23"/>
      <c r="J13" s="23"/>
      <c r="K13" s="23"/>
      <c r="L13" s="23"/>
      <c r="M13" s="23"/>
      <c r="N13" s="23"/>
      <c r="O13" s="23"/>
      <c r="P13" s="23"/>
      <c r="Q13" s="23"/>
      <c r="R13" s="23"/>
      <c r="S13" s="23"/>
      <c r="T13" s="23"/>
      <c r="U13" s="23"/>
      <c r="V13" s="23"/>
      <c r="W13" s="23"/>
    </row>
    <row r="14" spans="1:23" ht="15">
      <c r="A14" s="93">
        <v>14</v>
      </c>
      <c r="B14" s="3"/>
      <c r="C14" s="3"/>
      <c r="D14" s="6" t="s">
        <v>29</v>
      </c>
      <c r="E14" s="23"/>
      <c r="F14" s="23"/>
      <c r="G14" s="23"/>
      <c r="H14" s="23"/>
      <c r="I14" s="23"/>
      <c r="J14" s="23"/>
      <c r="K14" s="23"/>
      <c r="L14" s="23"/>
      <c r="M14" s="23"/>
      <c r="N14" s="23"/>
      <c r="O14" s="23"/>
      <c r="P14" s="23"/>
      <c r="Q14" s="23"/>
      <c r="R14" s="23"/>
      <c r="S14" s="23"/>
      <c r="T14" s="23"/>
      <c r="U14" s="23"/>
      <c r="V14" s="23"/>
      <c r="W14" s="23"/>
    </row>
    <row r="15" spans="1:23" ht="15">
      <c r="A15" s="93">
        <v>15</v>
      </c>
      <c r="B15" s="3"/>
      <c r="C15" s="3"/>
      <c r="D15" s="6" t="s">
        <v>30</v>
      </c>
      <c r="E15" s="23"/>
      <c r="F15" s="23"/>
      <c r="G15" s="23"/>
      <c r="H15" s="23"/>
      <c r="I15" s="23"/>
      <c r="J15" s="23"/>
      <c r="K15" s="23"/>
      <c r="L15" s="23"/>
      <c r="M15" s="23"/>
      <c r="N15" s="23"/>
      <c r="O15" s="23"/>
      <c r="P15" s="23"/>
      <c r="Q15" s="23"/>
      <c r="R15" s="23"/>
      <c r="S15" s="23"/>
      <c r="T15" s="23"/>
      <c r="U15" s="23"/>
      <c r="V15" s="23"/>
      <c r="W15" s="23"/>
    </row>
    <row r="16" spans="1:23" ht="15">
      <c r="A16" s="93">
        <v>16</v>
      </c>
      <c r="B16" s="3"/>
      <c r="C16" s="3"/>
      <c r="D16" s="6" t="s">
        <v>31</v>
      </c>
      <c r="E16" s="23"/>
      <c r="F16" s="23"/>
      <c r="G16" s="23"/>
      <c r="H16" s="23"/>
      <c r="I16" s="23"/>
      <c r="J16" s="23"/>
      <c r="K16" s="23"/>
      <c r="L16" s="23"/>
      <c r="M16" s="23"/>
      <c r="N16" s="23"/>
      <c r="O16" s="23"/>
      <c r="P16" s="23"/>
      <c r="Q16" s="23"/>
      <c r="R16" s="23"/>
      <c r="S16" s="23"/>
      <c r="T16" s="23"/>
      <c r="U16" s="23"/>
      <c r="V16" s="23"/>
      <c r="W16" s="23"/>
    </row>
    <row r="17" spans="1:23" ht="15">
      <c r="A17" s="93">
        <v>17</v>
      </c>
      <c r="B17" s="3"/>
      <c r="C17" s="3"/>
      <c r="D17" s="6" t="s">
        <v>32</v>
      </c>
      <c r="E17" s="23"/>
      <c r="F17" s="23"/>
      <c r="G17" s="23"/>
      <c r="H17" s="23"/>
      <c r="I17" s="23"/>
      <c r="J17" s="23"/>
      <c r="K17" s="23"/>
      <c r="L17" s="23"/>
      <c r="M17" s="23"/>
      <c r="N17" s="23"/>
      <c r="O17" s="23"/>
      <c r="P17" s="23"/>
      <c r="Q17" s="23"/>
      <c r="R17" s="23"/>
      <c r="S17" s="23"/>
      <c r="T17" s="23"/>
      <c r="U17" s="23"/>
      <c r="V17" s="23"/>
      <c r="W17" s="23"/>
    </row>
    <row r="18" spans="1:23" ht="15">
      <c r="A18" s="93">
        <v>18</v>
      </c>
      <c r="B18" s="3"/>
      <c r="C18" s="2" t="s">
        <v>33</v>
      </c>
      <c r="D18" s="2" t="s">
        <v>34</v>
      </c>
      <c r="E18" s="23">
        <v>0.7</v>
      </c>
      <c r="F18" s="23">
        <v>0.5</v>
      </c>
      <c r="G18" s="23">
        <v>0.5</v>
      </c>
      <c r="H18" s="23">
        <v>0.5</v>
      </c>
      <c r="I18" s="23">
        <v>0.5</v>
      </c>
      <c r="J18" s="23">
        <v>0.5</v>
      </c>
      <c r="K18" s="23">
        <v>0.5</v>
      </c>
      <c r="L18" s="23">
        <v>0.5</v>
      </c>
      <c r="M18" s="23">
        <v>0.5</v>
      </c>
      <c r="N18" s="23">
        <v>0.5</v>
      </c>
      <c r="O18" s="23">
        <v>0.5</v>
      </c>
      <c r="P18" s="23">
        <v>0.5</v>
      </c>
      <c r="Q18" s="23">
        <v>0.5</v>
      </c>
      <c r="R18" s="23">
        <v>0.5</v>
      </c>
      <c r="S18" s="23">
        <v>0.5</v>
      </c>
      <c r="T18" s="23">
        <v>0.5</v>
      </c>
      <c r="U18" s="23">
        <v>0.5</v>
      </c>
      <c r="V18" s="23">
        <v>0.5</v>
      </c>
      <c r="W18" s="23">
        <v>0.5</v>
      </c>
    </row>
    <row r="19" spans="1:23" ht="15">
      <c r="A19" s="93">
        <v>19</v>
      </c>
      <c r="B19" s="3"/>
      <c r="C19" s="3"/>
      <c r="D19" s="6" t="s">
        <v>35</v>
      </c>
      <c r="E19" s="23"/>
      <c r="F19" s="23"/>
      <c r="G19" s="23"/>
      <c r="H19" s="23"/>
      <c r="I19" s="23"/>
      <c r="J19" s="23"/>
      <c r="K19" s="23"/>
      <c r="L19" s="23"/>
      <c r="M19" s="23"/>
      <c r="N19" s="23"/>
      <c r="O19" s="23"/>
      <c r="P19" s="23"/>
      <c r="Q19" s="23"/>
      <c r="R19" s="23"/>
      <c r="S19" s="23"/>
      <c r="T19" s="23"/>
      <c r="U19" s="23"/>
      <c r="V19" s="23"/>
      <c r="W19" s="23"/>
    </row>
    <row r="20" spans="1:23" ht="15">
      <c r="A20" s="93">
        <v>20</v>
      </c>
      <c r="B20" s="3"/>
      <c r="C20" s="3"/>
      <c r="D20" s="6" t="s">
        <v>36</v>
      </c>
      <c r="E20" s="23"/>
      <c r="F20" s="23"/>
      <c r="G20" s="23"/>
      <c r="H20" s="23"/>
      <c r="I20" s="23"/>
      <c r="J20" s="23"/>
      <c r="K20" s="23"/>
      <c r="L20" s="23"/>
      <c r="M20" s="23"/>
      <c r="N20" s="23"/>
      <c r="O20" s="23"/>
      <c r="P20" s="23"/>
      <c r="Q20" s="23"/>
      <c r="R20" s="23"/>
      <c r="S20" s="23"/>
      <c r="T20" s="23"/>
      <c r="U20" s="23"/>
      <c r="V20" s="23"/>
      <c r="W20" s="23"/>
    </row>
    <row r="21" spans="1:23" ht="15">
      <c r="A21" s="93">
        <v>21</v>
      </c>
      <c r="B21" s="3"/>
      <c r="C21" s="3"/>
      <c r="D21" s="6" t="s">
        <v>37</v>
      </c>
      <c r="E21" s="23"/>
      <c r="F21" s="23"/>
      <c r="G21" s="23"/>
      <c r="H21" s="23"/>
      <c r="I21" s="23"/>
      <c r="J21" s="23"/>
      <c r="K21" s="23"/>
      <c r="L21" s="23"/>
      <c r="M21" s="23"/>
      <c r="N21" s="23"/>
      <c r="O21" s="23"/>
      <c r="P21" s="23"/>
      <c r="Q21" s="23"/>
      <c r="R21" s="23"/>
      <c r="S21" s="23"/>
      <c r="T21" s="23"/>
      <c r="U21" s="23"/>
      <c r="V21" s="23"/>
      <c r="W21" s="23"/>
    </row>
    <row r="22" spans="1:23" ht="15">
      <c r="A22" s="93">
        <v>22</v>
      </c>
      <c r="B22" s="3"/>
      <c r="C22" s="3"/>
      <c r="D22" s="6" t="s">
        <v>38</v>
      </c>
      <c r="E22" s="23"/>
      <c r="F22" s="23"/>
      <c r="G22" s="23"/>
      <c r="H22" s="23"/>
      <c r="I22" s="23"/>
      <c r="J22" s="23"/>
      <c r="K22" s="23"/>
      <c r="L22" s="23"/>
      <c r="M22" s="23"/>
      <c r="N22" s="23"/>
      <c r="O22" s="23"/>
      <c r="P22" s="23"/>
      <c r="Q22" s="23"/>
      <c r="R22" s="23"/>
      <c r="S22" s="23"/>
      <c r="T22" s="23"/>
      <c r="U22" s="23"/>
      <c r="V22" s="23"/>
      <c r="W22" s="23"/>
    </row>
    <row r="23" spans="1:23" ht="15">
      <c r="A23" s="93">
        <v>23</v>
      </c>
      <c r="B23" s="3"/>
      <c r="C23" s="3"/>
      <c r="D23" s="6" t="s">
        <v>39</v>
      </c>
      <c r="E23" s="23"/>
      <c r="F23" s="23"/>
      <c r="G23" s="23"/>
      <c r="H23" s="23"/>
      <c r="I23" s="23"/>
      <c r="J23" s="23"/>
      <c r="K23" s="23"/>
      <c r="L23" s="23"/>
      <c r="M23" s="23"/>
      <c r="N23" s="23"/>
      <c r="O23" s="23"/>
      <c r="P23" s="23"/>
      <c r="Q23" s="23"/>
      <c r="R23" s="23"/>
      <c r="S23" s="23"/>
      <c r="T23" s="23"/>
      <c r="U23" s="23"/>
      <c r="V23" s="23"/>
      <c r="W23" s="23"/>
    </row>
    <row r="24" spans="1:23" ht="15">
      <c r="A24" s="93">
        <v>24</v>
      </c>
      <c r="B24" s="3"/>
      <c r="C24" s="3"/>
      <c r="D24" s="6" t="s">
        <v>40</v>
      </c>
      <c r="E24" s="23"/>
      <c r="F24" s="23"/>
      <c r="G24" s="23"/>
      <c r="H24" s="23"/>
      <c r="I24" s="23"/>
      <c r="J24" s="23"/>
      <c r="K24" s="23"/>
      <c r="L24" s="23"/>
      <c r="M24" s="23"/>
      <c r="N24" s="23"/>
      <c r="O24" s="23"/>
      <c r="P24" s="23"/>
      <c r="Q24" s="23"/>
      <c r="R24" s="23"/>
      <c r="S24" s="23"/>
      <c r="T24" s="23"/>
      <c r="U24" s="23"/>
      <c r="V24" s="23"/>
      <c r="W24" s="23"/>
    </row>
    <row r="25" spans="1:23" ht="15">
      <c r="A25" s="93">
        <v>25</v>
      </c>
      <c r="B25" s="3"/>
      <c r="C25" s="3"/>
      <c r="D25" s="6" t="s">
        <v>41</v>
      </c>
      <c r="E25" s="23"/>
      <c r="F25" s="23"/>
      <c r="G25" s="23"/>
      <c r="H25" s="23"/>
      <c r="I25" s="23"/>
      <c r="J25" s="23"/>
      <c r="K25" s="23"/>
      <c r="L25" s="23"/>
      <c r="M25" s="23"/>
      <c r="N25" s="23"/>
      <c r="O25" s="23"/>
      <c r="P25" s="23"/>
      <c r="Q25" s="23"/>
      <c r="R25" s="23"/>
      <c r="S25" s="23"/>
      <c r="T25" s="23"/>
      <c r="U25" s="23"/>
      <c r="V25" s="23"/>
      <c r="W25" s="23"/>
    </row>
    <row r="26" spans="1:23" ht="15">
      <c r="A26" s="93">
        <v>26</v>
      </c>
      <c r="B26" s="3"/>
      <c r="C26" s="2" t="s">
        <v>42</v>
      </c>
      <c r="D26" s="2" t="s">
        <v>42</v>
      </c>
      <c r="E26" s="23">
        <v>0.5</v>
      </c>
      <c r="F26" s="23">
        <v>0.5</v>
      </c>
      <c r="G26" s="23">
        <v>0.5</v>
      </c>
      <c r="H26" s="23">
        <v>0.5</v>
      </c>
      <c r="I26" s="23">
        <v>0.5</v>
      </c>
      <c r="J26" s="23">
        <v>0.5</v>
      </c>
      <c r="K26" s="23">
        <v>0.5</v>
      </c>
      <c r="L26" s="23">
        <v>0.5</v>
      </c>
      <c r="M26" s="23">
        <v>0.5</v>
      </c>
      <c r="N26" s="23">
        <v>0.5</v>
      </c>
      <c r="O26" s="23">
        <v>0.5</v>
      </c>
      <c r="P26" s="23">
        <v>0.5</v>
      </c>
      <c r="Q26" s="23">
        <v>0.5</v>
      </c>
      <c r="R26" s="23">
        <v>0.5</v>
      </c>
      <c r="S26" s="23"/>
      <c r="T26" s="23"/>
      <c r="U26" s="23"/>
      <c r="V26" s="23"/>
      <c r="W26" s="23"/>
    </row>
    <row r="27" spans="1:23" ht="15">
      <c r="A27" s="93">
        <v>27</v>
      </c>
      <c r="B27" s="3"/>
      <c r="C27" s="2" t="s">
        <v>43</v>
      </c>
      <c r="D27" s="2" t="s">
        <v>44</v>
      </c>
      <c r="E27" s="23"/>
      <c r="F27" s="23">
        <v>0.5</v>
      </c>
      <c r="G27" s="23">
        <v>0.5</v>
      </c>
      <c r="H27" s="23">
        <v>0.5</v>
      </c>
      <c r="I27" s="23">
        <v>0.5</v>
      </c>
      <c r="J27" s="23">
        <v>0.5</v>
      </c>
      <c r="K27" s="23">
        <v>0.5</v>
      </c>
      <c r="L27" s="23">
        <v>0.5</v>
      </c>
      <c r="M27" s="23">
        <v>0.5</v>
      </c>
      <c r="N27" s="23">
        <v>0.5</v>
      </c>
      <c r="O27" s="23">
        <v>0.5</v>
      </c>
      <c r="P27" s="23">
        <v>0.5</v>
      </c>
      <c r="Q27" s="23">
        <v>0.5</v>
      </c>
      <c r="R27" s="23">
        <v>0.5</v>
      </c>
      <c r="S27" s="23"/>
      <c r="T27" s="23"/>
      <c r="U27" s="23"/>
      <c r="V27" s="23"/>
      <c r="W27" s="23"/>
    </row>
    <row r="28" spans="1:23" ht="15">
      <c r="A28" s="93">
        <v>28</v>
      </c>
      <c r="B28" s="3"/>
      <c r="C28" s="3"/>
      <c r="D28" s="6" t="s">
        <v>45</v>
      </c>
      <c r="E28" s="23"/>
      <c r="F28" s="23"/>
      <c r="G28" s="23"/>
      <c r="H28" s="23"/>
      <c r="I28" s="23"/>
      <c r="J28" s="23"/>
      <c r="K28" s="23"/>
      <c r="L28" s="23"/>
      <c r="M28" s="23"/>
      <c r="N28" s="23"/>
      <c r="O28" s="23"/>
      <c r="P28" s="23"/>
      <c r="Q28" s="23"/>
      <c r="R28" s="23"/>
      <c r="S28" s="23"/>
      <c r="T28" s="23"/>
      <c r="U28" s="23"/>
      <c r="V28" s="23"/>
      <c r="W28" s="23"/>
    </row>
    <row r="29" spans="1:23" ht="15">
      <c r="A29" s="93">
        <v>29</v>
      </c>
      <c r="B29" s="3"/>
      <c r="C29" s="3"/>
      <c r="D29" s="6" t="s">
        <v>46</v>
      </c>
      <c r="E29" s="23">
        <v>0.5</v>
      </c>
      <c r="F29" s="23">
        <v>0.5</v>
      </c>
      <c r="G29" s="23">
        <v>0.5</v>
      </c>
      <c r="H29" s="23">
        <v>0.5</v>
      </c>
      <c r="I29" s="23">
        <v>0.5</v>
      </c>
      <c r="J29" s="23">
        <v>0.5</v>
      </c>
      <c r="K29" s="23">
        <v>0.5</v>
      </c>
      <c r="L29" s="23">
        <v>0.5</v>
      </c>
      <c r="M29" s="23">
        <v>0.5</v>
      </c>
      <c r="N29" s="23">
        <v>0.5</v>
      </c>
      <c r="O29" s="23">
        <v>0.5</v>
      </c>
      <c r="P29" s="23">
        <v>0.5</v>
      </c>
      <c r="Q29" s="23">
        <v>0.5</v>
      </c>
      <c r="R29" s="23">
        <v>0.5</v>
      </c>
      <c r="S29" s="23">
        <v>0.5</v>
      </c>
      <c r="T29" s="23">
        <v>0.5</v>
      </c>
      <c r="U29" s="23">
        <v>0.5</v>
      </c>
      <c r="V29" s="23">
        <v>0.5</v>
      </c>
      <c r="W29" s="23">
        <v>0.5</v>
      </c>
    </row>
    <row r="30" spans="1:23" ht="15">
      <c r="A30" s="93">
        <v>30</v>
      </c>
      <c r="B30" s="3"/>
      <c r="C30" s="3"/>
      <c r="D30" s="6" t="s">
        <v>47</v>
      </c>
      <c r="E30" s="23">
        <v>1.5</v>
      </c>
      <c r="F30" s="23">
        <v>1.5</v>
      </c>
      <c r="G30" s="23">
        <v>1.5</v>
      </c>
      <c r="H30" s="23">
        <v>1.5</v>
      </c>
      <c r="I30" s="23">
        <v>1.5</v>
      </c>
      <c r="J30" s="23">
        <v>1.5</v>
      </c>
      <c r="K30" s="23">
        <v>1.5</v>
      </c>
      <c r="L30" s="23">
        <v>1.5</v>
      </c>
      <c r="M30" s="23">
        <v>1.5</v>
      </c>
      <c r="N30" s="23">
        <v>1.5</v>
      </c>
      <c r="O30" s="23">
        <v>1.5</v>
      </c>
      <c r="P30" s="23">
        <v>1.5</v>
      </c>
      <c r="Q30" s="23">
        <v>1.5</v>
      </c>
      <c r="R30" s="23">
        <v>1.5</v>
      </c>
      <c r="S30" s="23">
        <v>0.75</v>
      </c>
      <c r="T30" s="23">
        <v>0.75</v>
      </c>
      <c r="U30" s="23">
        <v>0.75</v>
      </c>
      <c r="V30" s="23">
        <v>0.75</v>
      </c>
      <c r="W30" s="23">
        <v>0.75</v>
      </c>
    </row>
    <row r="31" spans="1:23" ht="15">
      <c r="A31" s="93">
        <v>31</v>
      </c>
      <c r="B31" s="2" t="s">
        <v>48</v>
      </c>
      <c r="C31" s="2" t="s">
        <v>49</v>
      </c>
      <c r="D31" s="2" t="s">
        <v>50</v>
      </c>
      <c r="E31" s="23">
        <v>0.2</v>
      </c>
      <c r="F31" s="23">
        <v>2</v>
      </c>
      <c r="G31" s="23">
        <v>2</v>
      </c>
      <c r="H31" s="23">
        <v>2</v>
      </c>
      <c r="I31" s="23">
        <v>2</v>
      </c>
      <c r="J31" s="23">
        <v>2</v>
      </c>
      <c r="K31" s="23">
        <v>2</v>
      </c>
      <c r="L31" s="23">
        <v>2</v>
      </c>
      <c r="M31" s="23">
        <v>2</v>
      </c>
      <c r="N31" s="23">
        <v>2</v>
      </c>
      <c r="O31" s="23">
        <v>2</v>
      </c>
      <c r="P31" s="23">
        <v>2</v>
      </c>
      <c r="Q31" s="23">
        <v>2</v>
      </c>
      <c r="R31" s="23">
        <v>2</v>
      </c>
      <c r="S31" s="23"/>
      <c r="T31" s="23"/>
      <c r="U31" s="23"/>
      <c r="V31" s="23"/>
      <c r="W31" s="23"/>
    </row>
    <row r="32" spans="1:23" ht="15">
      <c r="A32" s="93">
        <v>34</v>
      </c>
      <c r="B32" s="3"/>
      <c r="C32" s="3"/>
      <c r="D32" s="6" t="s">
        <v>51</v>
      </c>
      <c r="E32" s="23"/>
      <c r="F32" s="23"/>
      <c r="G32" s="23"/>
      <c r="H32" s="23"/>
      <c r="I32" s="23"/>
      <c r="J32" s="23"/>
      <c r="K32" s="23"/>
      <c r="L32" s="23"/>
      <c r="M32" s="23"/>
      <c r="N32" s="23"/>
      <c r="O32" s="23"/>
      <c r="P32" s="23"/>
      <c r="Q32" s="23"/>
      <c r="R32" s="23"/>
      <c r="S32" s="23"/>
      <c r="T32" s="23"/>
      <c r="U32" s="23"/>
      <c r="V32" s="23"/>
      <c r="W32" s="23"/>
    </row>
    <row r="33" spans="1:23" ht="15">
      <c r="A33" s="93">
        <v>36</v>
      </c>
      <c r="B33" s="3"/>
      <c r="C33" s="3"/>
      <c r="D33" s="6" t="s">
        <v>52</v>
      </c>
      <c r="E33" s="23"/>
      <c r="F33" s="23"/>
      <c r="G33" s="23"/>
      <c r="H33" s="23"/>
      <c r="I33" s="23"/>
      <c r="J33" s="23"/>
      <c r="K33" s="23"/>
      <c r="L33" s="23"/>
      <c r="M33" s="23"/>
      <c r="N33" s="23"/>
      <c r="O33" s="23"/>
      <c r="P33" s="23"/>
      <c r="Q33" s="23"/>
      <c r="R33" s="23"/>
      <c r="S33" s="23"/>
      <c r="T33" s="23"/>
      <c r="U33" s="23"/>
      <c r="V33" s="23"/>
      <c r="W33" s="23"/>
    </row>
    <row r="34" spans="1:23" ht="15">
      <c r="A34" s="93">
        <v>37</v>
      </c>
      <c r="B34" s="3"/>
      <c r="C34" s="2" t="s">
        <v>53</v>
      </c>
      <c r="D34" s="2" t="s">
        <v>54</v>
      </c>
      <c r="E34" s="23"/>
      <c r="F34" s="23"/>
      <c r="G34" s="23"/>
      <c r="H34" s="23"/>
      <c r="I34" s="23"/>
      <c r="J34" s="23"/>
      <c r="K34" s="23"/>
      <c r="L34" s="23"/>
      <c r="M34" s="23"/>
      <c r="N34" s="23"/>
      <c r="O34" s="23"/>
      <c r="P34" s="23"/>
      <c r="Q34" s="23"/>
      <c r="R34" s="23"/>
      <c r="S34" s="23"/>
      <c r="T34" s="23"/>
      <c r="U34" s="23"/>
      <c r="V34" s="23"/>
      <c r="W34" s="23"/>
    </row>
    <row r="35" spans="1:23" ht="15">
      <c r="A35" s="93">
        <v>38</v>
      </c>
      <c r="B35" s="3"/>
      <c r="C35" s="3"/>
      <c r="D35" s="6" t="s">
        <v>55</v>
      </c>
      <c r="E35" s="23">
        <v>1</v>
      </c>
      <c r="F35" s="23">
        <v>1.3</v>
      </c>
      <c r="G35" s="23">
        <v>1.3</v>
      </c>
      <c r="H35" s="23">
        <v>1.3</v>
      </c>
      <c r="I35" s="23">
        <v>1.3</v>
      </c>
      <c r="J35" s="23">
        <v>1.3</v>
      </c>
      <c r="K35" s="23">
        <v>1.3</v>
      </c>
      <c r="L35" s="23">
        <v>1.3</v>
      </c>
      <c r="M35" s="23">
        <v>1.3</v>
      </c>
      <c r="N35" s="23">
        <v>1.3</v>
      </c>
      <c r="O35" s="23">
        <v>1.3</v>
      </c>
      <c r="P35" s="23">
        <v>1.3</v>
      </c>
      <c r="Q35" s="23">
        <v>1.3</v>
      </c>
      <c r="R35" s="23">
        <v>1.3</v>
      </c>
      <c r="S35" s="23">
        <v>1</v>
      </c>
      <c r="T35" s="23">
        <v>1</v>
      </c>
      <c r="U35" s="23">
        <v>1</v>
      </c>
      <c r="V35" s="23">
        <v>1</v>
      </c>
      <c r="W35" s="23">
        <v>1</v>
      </c>
    </row>
    <row r="36" spans="1:23" ht="15">
      <c r="A36" s="93">
        <v>44</v>
      </c>
      <c r="B36" s="3"/>
      <c r="C36" s="3"/>
      <c r="D36" s="6" t="s">
        <v>56</v>
      </c>
      <c r="E36" s="23">
        <v>1</v>
      </c>
      <c r="F36" s="23">
        <v>1</v>
      </c>
      <c r="G36" s="23">
        <v>1</v>
      </c>
      <c r="H36" s="23">
        <v>1</v>
      </c>
      <c r="I36" s="23">
        <v>1</v>
      </c>
      <c r="J36" s="23">
        <v>1</v>
      </c>
      <c r="K36" s="23">
        <v>1</v>
      </c>
      <c r="L36" s="23">
        <v>1</v>
      </c>
      <c r="M36" s="23">
        <v>1</v>
      </c>
      <c r="N36" s="23">
        <v>1</v>
      </c>
      <c r="O36" s="23">
        <v>1</v>
      </c>
      <c r="P36" s="23">
        <v>1</v>
      </c>
      <c r="Q36" s="23">
        <v>1</v>
      </c>
      <c r="R36" s="23">
        <v>1</v>
      </c>
      <c r="S36" s="23"/>
      <c r="T36" s="23"/>
      <c r="U36" s="23"/>
      <c r="V36" s="23"/>
      <c r="W36" s="23"/>
    </row>
    <row r="37" spans="1:23" ht="15">
      <c r="A37" s="93">
        <v>46</v>
      </c>
      <c r="B37" s="3"/>
      <c r="C37" s="3"/>
      <c r="D37" s="6" t="s">
        <v>57</v>
      </c>
      <c r="E37" s="23"/>
      <c r="F37" s="23"/>
      <c r="G37" s="23"/>
      <c r="H37" s="23"/>
      <c r="I37" s="23"/>
      <c r="J37" s="23"/>
      <c r="K37" s="23"/>
      <c r="L37" s="23"/>
      <c r="M37" s="23"/>
      <c r="N37" s="23"/>
      <c r="O37" s="23"/>
      <c r="P37" s="23"/>
      <c r="Q37" s="23"/>
      <c r="R37" s="23"/>
      <c r="S37" s="23"/>
      <c r="T37" s="23"/>
      <c r="U37" s="23"/>
      <c r="V37" s="23"/>
      <c r="W37" s="23"/>
    </row>
    <row r="38" spans="1:23" ht="15">
      <c r="A38" s="93">
        <v>51</v>
      </c>
      <c r="B38" s="3"/>
      <c r="C38" s="3"/>
      <c r="D38" s="6" t="s">
        <v>58</v>
      </c>
      <c r="E38" s="23"/>
      <c r="F38" s="23"/>
      <c r="G38" s="23"/>
      <c r="H38" s="23"/>
      <c r="I38" s="23"/>
      <c r="J38" s="23"/>
      <c r="K38" s="23"/>
      <c r="L38" s="23"/>
      <c r="M38" s="23"/>
      <c r="N38" s="23"/>
      <c r="O38" s="23"/>
      <c r="P38" s="23"/>
      <c r="Q38" s="23"/>
      <c r="R38" s="23"/>
      <c r="S38" s="23"/>
      <c r="T38" s="23"/>
      <c r="U38" s="23"/>
      <c r="V38" s="23"/>
      <c r="W38" s="23"/>
    </row>
    <row r="39" spans="1:23" ht="15">
      <c r="A39" s="93">
        <v>57</v>
      </c>
      <c r="B39" s="3"/>
      <c r="C39" s="3"/>
      <c r="D39" s="6" t="s">
        <v>59</v>
      </c>
      <c r="E39" s="23"/>
      <c r="F39" s="23"/>
      <c r="G39" s="23"/>
      <c r="H39" s="23"/>
      <c r="I39" s="23"/>
      <c r="J39" s="23"/>
      <c r="K39" s="23"/>
      <c r="L39" s="23"/>
      <c r="M39" s="23"/>
      <c r="N39" s="23"/>
      <c r="O39" s="23"/>
      <c r="P39" s="23"/>
      <c r="Q39" s="23"/>
      <c r="R39" s="23"/>
      <c r="S39" s="23"/>
      <c r="T39" s="23"/>
      <c r="U39" s="23"/>
      <c r="V39" s="23"/>
      <c r="W39" s="23"/>
    </row>
    <row r="40" spans="1:23" ht="15">
      <c r="A40" s="93">
        <v>60</v>
      </c>
      <c r="B40" s="3"/>
      <c r="C40" s="3"/>
      <c r="D40" s="6" t="s">
        <v>60</v>
      </c>
      <c r="E40" s="23">
        <v>1</v>
      </c>
      <c r="F40" s="174">
        <f>1.5+2</f>
        <v>3.5</v>
      </c>
      <c r="G40" s="23">
        <v>3.5</v>
      </c>
      <c r="H40" s="23">
        <v>3.5</v>
      </c>
      <c r="I40" s="23">
        <v>3.5</v>
      </c>
      <c r="J40" s="23">
        <v>3.5</v>
      </c>
      <c r="K40" s="23">
        <v>3.5</v>
      </c>
      <c r="L40" s="23">
        <v>3.5</v>
      </c>
      <c r="M40" s="23">
        <v>3.5</v>
      </c>
      <c r="N40" s="23">
        <v>3.5</v>
      </c>
      <c r="O40" s="23">
        <v>3.5</v>
      </c>
      <c r="P40" s="23">
        <v>3.5</v>
      </c>
      <c r="Q40" s="23">
        <v>3.5</v>
      </c>
      <c r="R40" s="23">
        <v>3.5</v>
      </c>
      <c r="S40" s="23">
        <v>1</v>
      </c>
      <c r="T40" s="23">
        <v>1</v>
      </c>
      <c r="U40" s="23">
        <v>1</v>
      </c>
      <c r="V40" s="23">
        <v>1</v>
      </c>
      <c r="W40" s="23">
        <v>1</v>
      </c>
    </row>
    <row r="41" spans="1:23" ht="15">
      <c r="A41" s="93">
        <v>62</v>
      </c>
      <c r="B41" s="3"/>
      <c r="C41" s="2" t="s">
        <v>61</v>
      </c>
      <c r="D41" s="2" t="s">
        <v>62</v>
      </c>
      <c r="E41" s="23">
        <v>2.25</v>
      </c>
      <c r="F41" s="174">
        <f>4+1</f>
        <v>5</v>
      </c>
      <c r="G41" s="23">
        <v>5</v>
      </c>
      <c r="H41" s="23">
        <v>5</v>
      </c>
      <c r="I41" s="23">
        <v>5</v>
      </c>
      <c r="J41" s="23">
        <v>5</v>
      </c>
      <c r="K41" s="23">
        <v>5</v>
      </c>
      <c r="L41" s="23">
        <v>5</v>
      </c>
      <c r="M41" s="23">
        <v>5</v>
      </c>
      <c r="N41" s="23">
        <v>5</v>
      </c>
      <c r="O41" s="23">
        <v>5</v>
      </c>
      <c r="P41" s="23">
        <v>5</v>
      </c>
      <c r="Q41" s="23">
        <v>5</v>
      </c>
      <c r="R41" s="23">
        <v>5</v>
      </c>
      <c r="S41" s="23">
        <v>2</v>
      </c>
      <c r="T41" s="23">
        <v>2</v>
      </c>
      <c r="U41" s="23">
        <v>2</v>
      </c>
      <c r="V41" s="23">
        <v>2</v>
      </c>
      <c r="W41" s="23">
        <v>2</v>
      </c>
    </row>
    <row r="42" spans="1:23" ht="15">
      <c r="A42" s="93">
        <v>64</v>
      </c>
      <c r="B42" s="3"/>
      <c r="C42" s="3"/>
      <c r="D42" s="6" t="s">
        <v>63</v>
      </c>
      <c r="E42" s="23">
        <v>0.5</v>
      </c>
      <c r="F42" s="23">
        <v>0.5</v>
      </c>
      <c r="G42" s="23">
        <v>0.5</v>
      </c>
      <c r="H42" s="23">
        <v>0.5</v>
      </c>
      <c r="I42" s="23">
        <v>0.5</v>
      </c>
      <c r="J42" s="23">
        <v>0.5</v>
      </c>
      <c r="K42" s="23">
        <v>0.5</v>
      </c>
      <c r="L42" s="23">
        <v>0.5</v>
      </c>
      <c r="M42" s="23">
        <v>0.5</v>
      </c>
      <c r="N42" s="23">
        <v>0.5</v>
      </c>
      <c r="O42" s="23">
        <v>0.5</v>
      </c>
      <c r="P42" s="23">
        <v>0.5</v>
      </c>
      <c r="Q42" s="23">
        <v>0.5</v>
      </c>
      <c r="R42" s="23">
        <v>0.5</v>
      </c>
      <c r="S42" s="23"/>
      <c r="T42" s="23"/>
      <c r="U42" s="23"/>
      <c r="V42" s="23"/>
      <c r="W42" s="23"/>
    </row>
    <row r="43" spans="1:23" ht="15">
      <c r="A43" s="93">
        <v>67</v>
      </c>
      <c r="B43" s="3"/>
      <c r="C43" s="3"/>
      <c r="D43" s="6" t="s">
        <v>64</v>
      </c>
      <c r="E43" s="23">
        <v>1</v>
      </c>
      <c r="F43" s="23">
        <v>1</v>
      </c>
      <c r="G43" s="23">
        <v>1</v>
      </c>
      <c r="H43" s="23">
        <v>1</v>
      </c>
      <c r="I43" s="23">
        <v>1</v>
      </c>
      <c r="J43" s="23">
        <v>1</v>
      </c>
      <c r="K43" s="23">
        <v>1</v>
      </c>
      <c r="L43" s="23">
        <v>1</v>
      </c>
      <c r="M43" s="23">
        <v>1</v>
      </c>
      <c r="N43" s="23">
        <v>1</v>
      </c>
      <c r="O43" s="23">
        <v>1</v>
      </c>
      <c r="P43" s="23">
        <v>1</v>
      </c>
      <c r="Q43" s="23">
        <v>1</v>
      </c>
      <c r="R43" s="23">
        <v>1</v>
      </c>
      <c r="S43" s="23">
        <v>0.5</v>
      </c>
      <c r="T43" s="23">
        <v>0.5</v>
      </c>
      <c r="U43" s="23">
        <v>0.5</v>
      </c>
      <c r="V43" s="23">
        <v>0.5</v>
      </c>
      <c r="W43" s="23">
        <v>0.5</v>
      </c>
    </row>
    <row r="44" spans="1:23" ht="15">
      <c r="A44" s="93">
        <v>72</v>
      </c>
      <c r="B44" s="3"/>
      <c r="C44" s="3"/>
      <c r="D44" s="6" t="s">
        <v>65</v>
      </c>
      <c r="E44" s="23">
        <v>0.25</v>
      </c>
      <c r="F44" s="23">
        <v>0.5</v>
      </c>
      <c r="G44" s="23">
        <v>0.5</v>
      </c>
      <c r="H44" s="23">
        <v>0.5</v>
      </c>
      <c r="I44" s="23">
        <v>0.5</v>
      </c>
      <c r="J44" s="23">
        <v>0.5</v>
      </c>
      <c r="K44" s="23">
        <v>0.5</v>
      </c>
      <c r="L44" s="23">
        <v>0.5</v>
      </c>
      <c r="M44" s="23">
        <v>0.5</v>
      </c>
      <c r="N44" s="23">
        <v>0.5</v>
      </c>
      <c r="O44" s="23">
        <v>0.5</v>
      </c>
      <c r="P44" s="23">
        <v>0.5</v>
      </c>
      <c r="Q44" s="23">
        <v>0.5</v>
      </c>
      <c r="R44" s="23">
        <v>0.5</v>
      </c>
      <c r="S44" s="23"/>
      <c r="T44" s="23"/>
      <c r="U44" s="23"/>
      <c r="V44" s="23"/>
      <c r="W44" s="23"/>
    </row>
    <row r="45" spans="1:23" ht="15">
      <c r="A45" s="93">
        <v>74</v>
      </c>
      <c r="B45" s="3"/>
      <c r="C45" s="3"/>
      <c r="D45" s="6" t="s">
        <v>66</v>
      </c>
      <c r="E45" s="23">
        <v>7</v>
      </c>
      <c r="F45" s="174">
        <f>9+4</f>
        <v>13</v>
      </c>
      <c r="G45" s="23">
        <v>13</v>
      </c>
      <c r="H45" s="23">
        <v>13</v>
      </c>
      <c r="I45" s="23">
        <v>13</v>
      </c>
      <c r="J45" s="23">
        <v>13</v>
      </c>
      <c r="K45" s="23">
        <v>13</v>
      </c>
      <c r="L45" s="23">
        <v>13</v>
      </c>
      <c r="M45" s="23">
        <v>13</v>
      </c>
      <c r="N45" s="23">
        <v>13</v>
      </c>
      <c r="O45" s="23">
        <v>13</v>
      </c>
      <c r="P45" s="23">
        <v>13</v>
      </c>
      <c r="Q45" s="23">
        <v>13</v>
      </c>
      <c r="R45" s="23">
        <v>13</v>
      </c>
      <c r="S45" s="23">
        <v>2.5</v>
      </c>
      <c r="T45" s="23">
        <v>2.5</v>
      </c>
      <c r="U45" s="23">
        <v>2.5</v>
      </c>
      <c r="V45" s="23">
        <v>2.5</v>
      </c>
      <c r="W45" s="23">
        <v>2.5</v>
      </c>
    </row>
    <row r="46" spans="1:23" ht="15">
      <c r="A46" s="93">
        <v>78</v>
      </c>
      <c r="B46" s="3"/>
      <c r="C46" s="3"/>
      <c r="D46" s="6" t="s">
        <v>67</v>
      </c>
      <c r="E46" s="23"/>
      <c r="F46" s="23"/>
      <c r="G46" s="23"/>
      <c r="H46" s="23"/>
      <c r="I46" s="23"/>
      <c r="J46" s="23"/>
      <c r="K46" s="23"/>
      <c r="L46" s="23"/>
      <c r="M46" s="23"/>
      <c r="N46" s="23"/>
      <c r="O46" s="23"/>
      <c r="P46" s="23"/>
      <c r="Q46" s="23"/>
      <c r="R46" s="23"/>
      <c r="S46" s="23"/>
      <c r="T46" s="23"/>
      <c r="U46" s="23"/>
      <c r="V46" s="23"/>
      <c r="W46" s="23"/>
    </row>
    <row r="47" spans="1:23" ht="15">
      <c r="A47" s="93">
        <v>79</v>
      </c>
      <c r="B47" s="3"/>
      <c r="C47" s="3"/>
      <c r="D47" s="6" t="s">
        <v>68</v>
      </c>
      <c r="E47" s="23">
        <v>0.5</v>
      </c>
      <c r="F47" s="23">
        <v>1</v>
      </c>
      <c r="G47" s="23">
        <v>1</v>
      </c>
      <c r="H47" s="23">
        <v>1</v>
      </c>
      <c r="I47" s="23">
        <v>1</v>
      </c>
      <c r="J47" s="23">
        <v>1</v>
      </c>
      <c r="K47" s="23">
        <v>1</v>
      </c>
      <c r="L47" s="23">
        <v>1</v>
      </c>
      <c r="M47" s="23">
        <v>1</v>
      </c>
      <c r="N47" s="23">
        <v>1</v>
      </c>
      <c r="O47" s="23">
        <v>1</v>
      </c>
      <c r="P47" s="23">
        <v>1</v>
      </c>
      <c r="Q47" s="23">
        <v>1</v>
      </c>
      <c r="R47" s="23">
        <v>1</v>
      </c>
      <c r="S47" s="23">
        <v>1</v>
      </c>
      <c r="T47" s="23">
        <v>1</v>
      </c>
      <c r="U47" s="23">
        <v>1</v>
      </c>
      <c r="V47" s="23">
        <v>1</v>
      </c>
      <c r="W47" s="23">
        <v>1</v>
      </c>
    </row>
    <row r="48" spans="1:23" ht="15">
      <c r="A48" s="93">
        <v>81</v>
      </c>
      <c r="B48" s="2" t="s">
        <v>69</v>
      </c>
      <c r="C48" s="2" t="s">
        <v>69</v>
      </c>
      <c r="D48" s="2" t="s">
        <v>70</v>
      </c>
      <c r="E48" s="23"/>
      <c r="F48" s="23"/>
      <c r="G48" s="23"/>
      <c r="H48" s="23"/>
      <c r="I48" s="23"/>
      <c r="J48" s="23"/>
      <c r="K48" s="23"/>
      <c r="L48" s="23"/>
      <c r="M48" s="23"/>
      <c r="N48" s="23"/>
      <c r="O48" s="23"/>
      <c r="P48" s="23"/>
      <c r="Q48" s="23"/>
      <c r="R48" s="23"/>
      <c r="S48" s="23"/>
      <c r="T48" s="23"/>
      <c r="U48" s="23"/>
      <c r="V48" s="23"/>
      <c r="W48" s="23"/>
    </row>
    <row r="49" spans="1:23" ht="15">
      <c r="A49" s="93">
        <v>82</v>
      </c>
      <c r="B49" s="3"/>
      <c r="C49" s="3"/>
      <c r="D49" s="6" t="s">
        <v>71</v>
      </c>
      <c r="E49" s="23"/>
      <c r="F49" s="23"/>
      <c r="G49" s="23"/>
      <c r="H49" s="23"/>
      <c r="I49" s="23"/>
      <c r="J49" s="23"/>
      <c r="K49" s="23"/>
      <c r="L49" s="23"/>
      <c r="M49" s="23"/>
      <c r="N49" s="23"/>
      <c r="O49" s="23"/>
      <c r="P49" s="23"/>
      <c r="Q49" s="23"/>
      <c r="R49" s="23"/>
      <c r="S49" s="23"/>
      <c r="T49" s="23"/>
      <c r="U49" s="23"/>
      <c r="V49" s="23"/>
      <c r="W49" s="23"/>
    </row>
    <row r="50" spans="1:23" ht="15">
      <c r="A50" s="93">
        <v>83</v>
      </c>
      <c r="B50" s="3"/>
      <c r="C50" s="3"/>
      <c r="D50" s="6" t="s">
        <v>72</v>
      </c>
      <c r="E50" s="23"/>
      <c r="F50" s="23"/>
      <c r="G50" s="23"/>
      <c r="H50" s="23"/>
      <c r="I50" s="23"/>
      <c r="J50" s="23"/>
      <c r="K50" s="23"/>
      <c r="L50" s="23"/>
      <c r="M50" s="23"/>
      <c r="N50" s="23"/>
      <c r="O50" s="23"/>
      <c r="P50" s="23"/>
      <c r="Q50" s="23"/>
      <c r="R50" s="23"/>
      <c r="S50" s="23"/>
      <c r="T50" s="23"/>
      <c r="U50" s="23"/>
      <c r="V50" s="23"/>
      <c r="W50" s="23"/>
    </row>
    <row r="51" spans="1:23" ht="15">
      <c r="A51" s="93">
        <v>84</v>
      </c>
      <c r="B51" s="3"/>
      <c r="C51" s="3"/>
      <c r="D51" s="6" t="s">
        <v>73</v>
      </c>
      <c r="E51" s="23"/>
      <c r="F51" s="23"/>
      <c r="G51" s="23"/>
      <c r="H51" s="23"/>
      <c r="I51" s="23"/>
      <c r="J51" s="23"/>
      <c r="K51" s="23"/>
      <c r="L51" s="23"/>
      <c r="M51" s="23"/>
      <c r="N51" s="23"/>
      <c r="O51" s="23"/>
      <c r="P51" s="23"/>
      <c r="Q51" s="23"/>
      <c r="R51" s="23"/>
      <c r="S51" s="23"/>
      <c r="T51" s="23"/>
      <c r="U51" s="23"/>
      <c r="V51" s="23"/>
      <c r="W51" s="23"/>
    </row>
    <row r="52" spans="1:23" ht="15">
      <c r="A52" s="93">
        <v>85</v>
      </c>
      <c r="B52" s="3"/>
      <c r="C52" s="3"/>
      <c r="D52" s="6" t="s">
        <v>74</v>
      </c>
      <c r="E52" s="23"/>
      <c r="F52" s="23">
        <v>0.1</v>
      </c>
      <c r="G52" s="23">
        <v>0.1</v>
      </c>
      <c r="H52" s="23">
        <v>0.1</v>
      </c>
      <c r="I52" s="23">
        <v>0.1</v>
      </c>
      <c r="J52" s="23">
        <v>0.1</v>
      </c>
      <c r="K52" s="23">
        <v>0.1</v>
      </c>
      <c r="L52" s="23">
        <v>0.1</v>
      </c>
      <c r="M52" s="23">
        <v>0.1</v>
      </c>
      <c r="N52" s="23">
        <v>0.1</v>
      </c>
      <c r="O52" s="23">
        <v>0.1</v>
      </c>
      <c r="P52" s="23">
        <v>0.1</v>
      </c>
      <c r="Q52" s="23">
        <v>0.1</v>
      </c>
      <c r="R52" s="23">
        <v>0.1</v>
      </c>
      <c r="S52" s="23">
        <v>0.1</v>
      </c>
      <c r="T52" s="23">
        <v>0.1</v>
      </c>
      <c r="U52" s="23">
        <v>0.1</v>
      </c>
      <c r="V52" s="23">
        <v>0.1</v>
      </c>
      <c r="W52" s="23">
        <v>0.1</v>
      </c>
    </row>
    <row r="53" spans="1:23" ht="15">
      <c r="A53" s="93">
        <v>86</v>
      </c>
      <c r="B53" s="3"/>
      <c r="C53" s="3"/>
      <c r="D53" s="6" t="s">
        <v>75</v>
      </c>
      <c r="E53" s="23"/>
      <c r="F53" s="23"/>
      <c r="G53" s="23"/>
      <c r="H53" s="23"/>
      <c r="I53" s="23"/>
      <c r="J53" s="23"/>
      <c r="K53" s="23"/>
      <c r="L53" s="23"/>
      <c r="M53" s="23"/>
      <c r="N53" s="23"/>
      <c r="O53" s="23"/>
      <c r="P53" s="23"/>
      <c r="Q53" s="23"/>
      <c r="R53" s="23"/>
      <c r="S53" s="23"/>
      <c r="T53" s="23"/>
      <c r="U53" s="23"/>
      <c r="V53" s="23"/>
      <c r="W53" s="23"/>
    </row>
    <row r="54" spans="1:23" ht="15">
      <c r="A54" s="93">
        <v>87</v>
      </c>
      <c r="B54" s="3"/>
      <c r="C54" s="3"/>
      <c r="D54" s="6" t="s">
        <v>76</v>
      </c>
      <c r="E54" s="23"/>
      <c r="F54" s="23"/>
      <c r="G54" s="23"/>
      <c r="H54" s="23"/>
      <c r="I54" s="23"/>
      <c r="J54" s="23"/>
      <c r="K54" s="23"/>
      <c r="L54" s="23"/>
      <c r="M54" s="23"/>
      <c r="N54" s="23"/>
      <c r="O54" s="23"/>
      <c r="P54" s="23"/>
      <c r="Q54" s="23"/>
      <c r="R54" s="23"/>
      <c r="S54" s="23"/>
      <c r="T54" s="23"/>
      <c r="U54" s="23"/>
      <c r="V54" s="23"/>
      <c r="W54" s="23"/>
    </row>
    <row r="55" spans="1:23" ht="15">
      <c r="A55" s="93">
        <v>88</v>
      </c>
      <c r="B55" s="3"/>
      <c r="C55" s="3"/>
      <c r="D55" s="6" t="s">
        <v>77</v>
      </c>
      <c r="E55" s="23"/>
      <c r="F55" s="23"/>
      <c r="G55" s="23"/>
      <c r="H55" s="23"/>
      <c r="I55" s="23"/>
      <c r="J55" s="23"/>
      <c r="K55" s="23"/>
      <c r="L55" s="23"/>
      <c r="M55" s="23"/>
      <c r="N55" s="23"/>
      <c r="O55" s="23"/>
      <c r="P55" s="23"/>
      <c r="Q55" s="23"/>
      <c r="R55" s="23"/>
      <c r="S55" s="23"/>
      <c r="T55" s="23"/>
      <c r="U55" s="23"/>
      <c r="V55" s="23"/>
      <c r="W55" s="23"/>
    </row>
    <row r="56" spans="1:23" ht="15">
      <c r="A56" s="93">
        <v>89</v>
      </c>
      <c r="B56" s="3"/>
      <c r="C56" s="3"/>
      <c r="D56" s="6" t="s">
        <v>78</v>
      </c>
      <c r="E56" s="23"/>
      <c r="F56" s="23"/>
      <c r="G56" s="23"/>
      <c r="H56" s="23"/>
      <c r="I56" s="23"/>
      <c r="J56" s="23"/>
      <c r="K56" s="23"/>
      <c r="L56" s="23"/>
      <c r="M56" s="23"/>
      <c r="N56" s="23"/>
      <c r="O56" s="23"/>
      <c r="P56" s="23"/>
      <c r="Q56" s="23"/>
      <c r="R56" s="23"/>
      <c r="S56" s="23"/>
      <c r="T56" s="23"/>
      <c r="U56" s="23"/>
      <c r="V56" s="23"/>
      <c r="W56" s="23"/>
    </row>
    <row r="57" spans="1:23" ht="15">
      <c r="A57" s="93">
        <v>90</v>
      </c>
      <c r="B57" s="3"/>
      <c r="C57" s="3"/>
      <c r="D57" s="6" t="s">
        <v>79</v>
      </c>
      <c r="E57" s="23"/>
      <c r="F57" s="23">
        <v>0.1</v>
      </c>
      <c r="G57" s="23">
        <v>0.1</v>
      </c>
      <c r="H57" s="23">
        <v>0.1</v>
      </c>
      <c r="I57" s="23">
        <v>0.1</v>
      </c>
      <c r="J57" s="23">
        <v>0.1</v>
      </c>
      <c r="K57" s="23">
        <v>0.1</v>
      </c>
      <c r="L57" s="23">
        <v>0.1</v>
      </c>
      <c r="M57" s="23">
        <v>0.1</v>
      </c>
      <c r="N57" s="23">
        <v>0.1</v>
      </c>
      <c r="O57" s="23">
        <v>0.1</v>
      </c>
      <c r="P57" s="23">
        <v>0.1</v>
      </c>
      <c r="Q57" s="23">
        <v>0.1</v>
      </c>
      <c r="R57" s="23">
        <v>0.1</v>
      </c>
      <c r="S57" s="23">
        <v>0.1</v>
      </c>
      <c r="T57" s="23">
        <v>0.1</v>
      </c>
      <c r="U57" s="23">
        <v>0.1</v>
      </c>
      <c r="V57" s="23">
        <v>0.1</v>
      </c>
      <c r="W57" s="23">
        <v>0.1</v>
      </c>
    </row>
    <row r="58" spans="1:23" ht="15">
      <c r="A58" s="93">
        <v>91</v>
      </c>
      <c r="B58" s="3"/>
      <c r="C58" s="3"/>
      <c r="D58" s="6" t="s">
        <v>80</v>
      </c>
      <c r="E58" s="23"/>
      <c r="F58" s="23"/>
      <c r="G58" s="23"/>
      <c r="H58" s="23"/>
      <c r="I58" s="23"/>
      <c r="J58" s="23"/>
      <c r="K58" s="23"/>
      <c r="L58" s="23"/>
      <c r="M58" s="23"/>
      <c r="N58" s="23"/>
      <c r="O58" s="23"/>
      <c r="P58" s="23"/>
      <c r="Q58" s="23"/>
      <c r="R58" s="23"/>
      <c r="S58" s="23"/>
      <c r="T58" s="23"/>
      <c r="U58" s="23"/>
      <c r="V58" s="23"/>
      <c r="W58" s="23"/>
    </row>
    <row r="59" spans="1:23" ht="15">
      <c r="A59" s="93">
        <v>92</v>
      </c>
      <c r="B59" s="3"/>
      <c r="C59" s="3"/>
      <c r="D59" s="6" t="s">
        <v>81</v>
      </c>
      <c r="E59" s="23"/>
      <c r="F59" s="23"/>
      <c r="G59" s="23"/>
      <c r="H59" s="23"/>
      <c r="I59" s="23"/>
      <c r="J59" s="23"/>
      <c r="K59" s="23"/>
      <c r="L59" s="23"/>
      <c r="M59" s="23"/>
      <c r="N59" s="23"/>
      <c r="O59" s="23"/>
      <c r="P59" s="23"/>
      <c r="Q59" s="23"/>
      <c r="R59" s="23"/>
      <c r="S59" s="23"/>
      <c r="T59" s="23"/>
      <c r="U59" s="23"/>
      <c r="V59" s="23"/>
      <c r="W59" s="23"/>
    </row>
    <row r="60" spans="1:23" ht="15">
      <c r="A60" s="93">
        <v>93</v>
      </c>
      <c r="B60" s="2" t="s">
        <v>82</v>
      </c>
      <c r="C60" s="2" t="s">
        <v>83</v>
      </c>
      <c r="D60" s="2" t="s">
        <v>84</v>
      </c>
      <c r="E60" s="23"/>
      <c r="F60" s="23"/>
      <c r="G60" s="23"/>
      <c r="H60" s="23"/>
      <c r="I60" s="23"/>
      <c r="J60" s="23"/>
      <c r="K60" s="23"/>
      <c r="L60" s="23"/>
      <c r="M60" s="23"/>
      <c r="N60" s="23"/>
      <c r="O60" s="23"/>
      <c r="P60" s="23"/>
      <c r="Q60" s="23"/>
      <c r="R60" s="23"/>
      <c r="S60" s="23"/>
      <c r="T60" s="23"/>
      <c r="U60" s="23"/>
      <c r="V60" s="23"/>
      <c r="W60" s="23"/>
    </row>
    <row r="61" spans="1:23" ht="15">
      <c r="A61" s="93">
        <v>94</v>
      </c>
      <c r="B61" s="3"/>
      <c r="C61" s="3"/>
      <c r="D61" s="6" t="s">
        <v>85</v>
      </c>
      <c r="E61" s="160"/>
      <c r="F61" s="160"/>
      <c r="G61" s="160"/>
      <c r="H61" s="160"/>
      <c r="I61" s="160"/>
      <c r="J61" s="160"/>
      <c r="K61" s="160"/>
      <c r="L61" s="160"/>
      <c r="M61" s="160"/>
      <c r="N61" s="160"/>
      <c r="O61" s="160"/>
      <c r="P61" s="160"/>
      <c r="Q61" s="160"/>
      <c r="R61" s="160"/>
      <c r="S61" s="160"/>
      <c r="T61" s="160"/>
      <c r="U61" s="160"/>
      <c r="V61" s="160"/>
      <c r="W61" s="160"/>
    </row>
    <row r="62" spans="1:23" ht="15">
      <c r="A62" s="93">
        <v>95</v>
      </c>
      <c r="B62" s="3"/>
      <c r="C62" s="3"/>
      <c r="D62" s="6" t="s">
        <v>86</v>
      </c>
      <c r="E62" s="160"/>
      <c r="F62" s="160"/>
      <c r="G62" s="160"/>
      <c r="H62" s="160"/>
      <c r="I62" s="160"/>
      <c r="J62" s="160"/>
      <c r="K62" s="160"/>
      <c r="L62" s="160"/>
      <c r="M62" s="160"/>
      <c r="N62" s="160"/>
      <c r="O62" s="160"/>
      <c r="P62" s="160"/>
      <c r="Q62" s="160"/>
      <c r="R62" s="160"/>
      <c r="S62" s="160"/>
      <c r="T62" s="160"/>
      <c r="U62" s="160"/>
      <c r="V62" s="160"/>
      <c r="W62" s="160"/>
    </row>
    <row r="63" spans="1:23" ht="15">
      <c r="A63" s="93">
        <v>96</v>
      </c>
      <c r="B63" s="3"/>
      <c r="C63" s="3"/>
      <c r="D63" s="6" t="s">
        <v>87</v>
      </c>
      <c r="E63" s="160"/>
      <c r="F63" s="160"/>
      <c r="G63" s="160"/>
      <c r="H63" s="160"/>
      <c r="I63" s="160"/>
      <c r="J63" s="160"/>
      <c r="K63" s="160"/>
      <c r="L63" s="160"/>
      <c r="M63" s="160"/>
      <c r="N63" s="160"/>
      <c r="O63" s="160"/>
      <c r="P63" s="160"/>
      <c r="Q63" s="160"/>
      <c r="R63" s="160"/>
      <c r="S63" s="160"/>
      <c r="T63" s="160"/>
      <c r="U63" s="160"/>
      <c r="V63" s="160"/>
      <c r="W63" s="160"/>
    </row>
    <row r="64" spans="1:23" ht="15">
      <c r="A64" s="93">
        <v>97</v>
      </c>
      <c r="B64" s="3"/>
      <c r="C64" s="3"/>
      <c r="D64" s="6" t="s">
        <v>88</v>
      </c>
      <c r="E64" s="160"/>
      <c r="F64" s="160"/>
      <c r="G64" s="160"/>
      <c r="H64" s="160"/>
      <c r="I64" s="160"/>
      <c r="J64" s="160"/>
      <c r="K64" s="160"/>
      <c r="L64" s="160"/>
      <c r="M64" s="160"/>
      <c r="N64" s="160"/>
      <c r="O64" s="160"/>
      <c r="P64" s="160"/>
      <c r="Q64" s="160"/>
      <c r="R64" s="160"/>
      <c r="S64" s="160"/>
      <c r="T64" s="160"/>
      <c r="U64" s="160"/>
      <c r="V64" s="160"/>
      <c r="W64" s="160"/>
    </row>
    <row r="65" spans="1:23" ht="15">
      <c r="A65" s="93">
        <v>98</v>
      </c>
      <c r="B65" s="3"/>
      <c r="C65" s="3"/>
      <c r="D65" s="6" t="s">
        <v>89</v>
      </c>
      <c r="E65" s="160"/>
      <c r="F65" s="160"/>
      <c r="G65" s="160"/>
      <c r="H65" s="160"/>
      <c r="I65" s="160"/>
      <c r="J65" s="160"/>
      <c r="K65" s="160"/>
      <c r="L65" s="160"/>
      <c r="M65" s="160"/>
      <c r="N65" s="160"/>
      <c r="O65" s="160"/>
      <c r="P65" s="160"/>
      <c r="Q65" s="160"/>
      <c r="R65" s="160"/>
      <c r="S65" s="160"/>
      <c r="T65" s="160"/>
      <c r="U65" s="160"/>
      <c r="V65" s="160"/>
      <c r="W65" s="160"/>
    </row>
    <row r="66" spans="1:23" ht="15">
      <c r="A66" s="93">
        <v>99</v>
      </c>
      <c r="B66" s="3"/>
      <c r="C66" s="3"/>
      <c r="D66" s="6" t="s">
        <v>90</v>
      </c>
      <c r="E66" s="160"/>
      <c r="F66" s="160"/>
      <c r="G66" s="160"/>
      <c r="H66" s="160"/>
      <c r="I66" s="160"/>
      <c r="J66" s="160"/>
      <c r="K66" s="160"/>
      <c r="L66" s="160"/>
      <c r="M66" s="160"/>
      <c r="N66" s="160"/>
      <c r="O66" s="160"/>
      <c r="P66" s="160"/>
      <c r="Q66" s="160"/>
      <c r="R66" s="160"/>
      <c r="S66" s="160"/>
      <c r="T66" s="160"/>
      <c r="U66" s="160"/>
      <c r="V66" s="160"/>
      <c r="W66" s="160"/>
    </row>
    <row r="67" spans="1:23" ht="15">
      <c r="A67" s="93">
        <v>100</v>
      </c>
      <c r="B67" s="3"/>
      <c r="C67" s="3"/>
      <c r="D67" s="6" t="s">
        <v>91</v>
      </c>
      <c r="E67" s="160"/>
      <c r="F67" s="160"/>
      <c r="G67" s="160"/>
      <c r="H67" s="160"/>
      <c r="I67" s="160"/>
      <c r="J67" s="160"/>
      <c r="K67" s="160"/>
      <c r="L67" s="160"/>
      <c r="M67" s="160"/>
      <c r="N67" s="160"/>
      <c r="O67" s="160"/>
      <c r="P67" s="160"/>
      <c r="Q67" s="160"/>
      <c r="R67" s="160"/>
      <c r="S67" s="160"/>
      <c r="T67" s="160"/>
      <c r="U67" s="160"/>
      <c r="V67" s="160"/>
      <c r="W67" s="160"/>
    </row>
    <row r="68" spans="1:23" ht="15">
      <c r="A68" s="93">
        <v>101</v>
      </c>
      <c r="B68" s="3"/>
      <c r="C68" s="3"/>
      <c r="D68" s="6" t="s">
        <v>92</v>
      </c>
      <c r="E68" s="160"/>
      <c r="F68" s="160"/>
      <c r="G68" s="160"/>
      <c r="H68" s="160"/>
      <c r="I68" s="160"/>
      <c r="J68" s="160"/>
      <c r="K68" s="160"/>
      <c r="L68" s="160"/>
      <c r="M68" s="160"/>
      <c r="N68" s="160"/>
      <c r="O68" s="160"/>
      <c r="P68" s="160"/>
      <c r="Q68" s="160"/>
      <c r="R68" s="160"/>
      <c r="S68" s="160"/>
      <c r="T68" s="160"/>
      <c r="U68" s="160"/>
      <c r="V68" s="160"/>
      <c r="W68" s="160"/>
    </row>
    <row r="69" spans="1:23" ht="15">
      <c r="A69" s="93">
        <v>102</v>
      </c>
      <c r="B69" s="3"/>
      <c r="C69" s="3"/>
      <c r="D69" s="6" t="s">
        <v>93</v>
      </c>
      <c r="E69" s="160"/>
      <c r="F69" s="160"/>
      <c r="G69" s="160"/>
      <c r="H69" s="160"/>
      <c r="I69" s="160"/>
      <c r="J69" s="160"/>
      <c r="K69" s="160"/>
      <c r="L69" s="160"/>
      <c r="M69" s="160"/>
      <c r="N69" s="160"/>
      <c r="O69" s="160"/>
      <c r="P69" s="160"/>
      <c r="Q69" s="160"/>
      <c r="R69" s="160"/>
      <c r="S69" s="160"/>
      <c r="T69" s="160"/>
      <c r="U69" s="160"/>
      <c r="V69" s="160"/>
      <c r="W69" s="160"/>
    </row>
    <row r="70" spans="1:23" ht="15">
      <c r="A70" s="93">
        <v>103</v>
      </c>
      <c r="B70" s="3"/>
      <c r="C70" s="3"/>
      <c r="D70" s="6" t="s">
        <v>94</v>
      </c>
      <c r="E70" s="160"/>
      <c r="F70" s="160"/>
      <c r="G70" s="160"/>
      <c r="H70" s="160"/>
      <c r="I70" s="160"/>
      <c r="J70" s="160"/>
      <c r="K70" s="160"/>
      <c r="L70" s="160"/>
      <c r="M70" s="160"/>
      <c r="N70" s="160"/>
      <c r="O70" s="160"/>
      <c r="P70" s="160"/>
      <c r="Q70" s="160"/>
      <c r="R70" s="160"/>
      <c r="S70" s="160"/>
      <c r="T70" s="160"/>
      <c r="U70" s="160"/>
      <c r="V70" s="160"/>
      <c r="W70" s="160"/>
    </row>
    <row r="71" spans="1:23" ht="15">
      <c r="A71" s="93">
        <v>104</v>
      </c>
      <c r="B71" s="3"/>
      <c r="C71" s="3"/>
      <c r="D71" s="6" t="s">
        <v>95</v>
      </c>
      <c r="E71" s="160"/>
      <c r="F71" s="160"/>
      <c r="G71" s="160"/>
      <c r="H71" s="160"/>
      <c r="I71" s="160"/>
      <c r="J71" s="160"/>
      <c r="K71" s="160"/>
      <c r="L71" s="160"/>
      <c r="M71" s="160"/>
      <c r="N71" s="160"/>
      <c r="O71" s="160"/>
      <c r="P71" s="160"/>
      <c r="Q71" s="160"/>
      <c r="R71" s="160"/>
      <c r="S71" s="160"/>
      <c r="T71" s="160"/>
      <c r="U71" s="160"/>
      <c r="V71" s="160"/>
      <c r="W71" s="160"/>
    </row>
    <row r="72" spans="1:23" ht="15">
      <c r="A72" s="93">
        <v>105</v>
      </c>
      <c r="B72" s="3"/>
      <c r="C72" s="3"/>
      <c r="D72" s="6" t="s">
        <v>96</v>
      </c>
      <c r="E72" s="160"/>
      <c r="F72" s="160"/>
      <c r="G72" s="160"/>
      <c r="H72" s="160"/>
      <c r="I72" s="160"/>
      <c r="J72" s="160"/>
      <c r="K72" s="160"/>
      <c r="L72" s="160"/>
      <c r="M72" s="160"/>
      <c r="N72" s="160"/>
      <c r="O72" s="160"/>
      <c r="P72" s="160"/>
      <c r="Q72" s="160"/>
      <c r="R72" s="160"/>
      <c r="S72" s="160"/>
      <c r="T72" s="160"/>
      <c r="U72" s="160"/>
      <c r="V72" s="160"/>
      <c r="W72" s="160"/>
    </row>
    <row r="73" spans="1:23" ht="15">
      <c r="A73" s="93">
        <v>106</v>
      </c>
      <c r="B73" s="3"/>
      <c r="C73" s="3"/>
      <c r="D73" s="6" t="s">
        <v>97</v>
      </c>
      <c r="E73" s="160"/>
      <c r="F73" s="160"/>
      <c r="G73" s="160"/>
      <c r="H73" s="160"/>
      <c r="I73" s="160"/>
      <c r="J73" s="160"/>
      <c r="K73" s="160"/>
      <c r="L73" s="160"/>
      <c r="M73" s="160"/>
      <c r="N73" s="160"/>
      <c r="O73" s="160"/>
      <c r="P73" s="160"/>
      <c r="Q73" s="160"/>
      <c r="R73" s="160"/>
      <c r="S73" s="160"/>
      <c r="T73" s="160"/>
      <c r="U73" s="160"/>
      <c r="V73" s="160"/>
      <c r="W73" s="160"/>
    </row>
    <row r="74" spans="1:23" ht="15">
      <c r="A74" s="93">
        <v>107</v>
      </c>
      <c r="B74" s="3"/>
      <c r="C74" s="3"/>
      <c r="D74" s="6" t="s">
        <v>98</v>
      </c>
      <c r="E74" s="160"/>
      <c r="F74" s="160"/>
      <c r="G74" s="160"/>
      <c r="H74" s="160"/>
      <c r="I74" s="160"/>
      <c r="J74" s="160"/>
      <c r="K74" s="160"/>
      <c r="L74" s="160"/>
      <c r="M74" s="160"/>
      <c r="N74" s="160"/>
      <c r="O74" s="160"/>
      <c r="P74" s="160"/>
      <c r="Q74" s="160"/>
      <c r="R74" s="160"/>
      <c r="S74" s="160"/>
      <c r="T74" s="160"/>
      <c r="U74" s="160"/>
      <c r="V74" s="160"/>
      <c r="W74" s="160"/>
    </row>
    <row r="75" spans="1:23" ht="15">
      <c r="A75" s="93">
        <v>108</v>
      </c>
      <c r="B75" s="3"/>
      <c r="C75" s="3"/>
      <c r="D75" s="6" t="s">
        <v>99</v>
      </c>
      <c r="E75" s="160"/>
      <c r="F75" s="160"/>
      <c r="G75" s="160"/>
      <c r="H75" s="160"/>
      <c r="I75" s="160"/>
      <c r="J75" s="160"/>
      <c r="K75" s="160"/>
      <c r="L75" s="160"/>
      <c r="M75" s="160"/>
      <c r="N75" s="160"/>
      <c r="O75" s="160"/>
      <c r="P75" s="160"/>
      <c r="Q75" s="160"/>
      <c r="R75" s="160"/>
      <c r="S75" s="160"/>
      <c r="T75" s="160"/>
      <c r="U75" s="160"/>
      <c r="V75" s="160"/>
      <c r="W75" s="160"/>
    </row>
    <row r="76" spans="1:23" ht="15">
      <c r="A76" s="93">
        <v>109</v>
      </c>
      <c r="B76" s="2" t="s">
        <v>100</v>
      </c>
      <c r="C76" s="2" t="s">
        <v>100</v>
      </c>
      <c r="D76" s="2" t="s">
        <v>101</v>
      </c>
      <c r="E76" s="160"/>
      <c r="F76" s="160"/>
      <c r="G76" s="160"/>
      <c r="H76" s="160"/>
      <c r="I76" s="160"/>
      <c r="J76" s="160"/>
      <c r="K76" s="160"/>
      <c r="L76" s="160"/>
      <c r="M76" s="160"/>
      <c r="N76" s="160"/>
      <c r="O76" s="160"/>
      <c r="P76" s="160"/>
      <c r="Q76" s="160"/>
      <c r="R76" s="160"/>
      <c r="S76" s="160"/>
      <c r="T76" s="160"/>
      <c r="U76" s="160"/>
      <c r="V76" s="160"/>
      <c r="W76" s="160"/>
    </row>
    <row r="77" spans="1:23" ht="15">
      <c r="A77" s="93">
        <v>110</v>
      </c>
      <c r="B77" s="3"/>
      <c r="C77" s="3"/>
      <c r="D77" s="6" t="s">
        <v>102</v>
      </c>
      <c r="E77" s="160"/>
      <c r="F77" s="160"/>
      <c r="G77" s="160"/>
      <c r="H77" s="160"/>
      <c r="I77" s="160"/>
      <c r="J77" s="160"/>
      <c r="K77" s="160"/>
      <c r="L77" s="160"/>
      <c r="M77" s="160"/>
      <c r="N77" s="160"/>
      <c r="O77" s="160"/>
      <c r="P77" s="160"/>
      <c r="Q77" s="160"/>
      <c r="R77" s="160"/>
      <c r="S77" s="160"/>
      <c r="T77" s="160"/>
      <c r="U77" s="160"/>
      <c r="V77" s="160"/>
      <c r="W77" s="160"/>
    </row>
    <row r="78" spans="1:23" ht="15">
      <c r="A78" s="93">
        <v>111</v>
      </c>
      <c r="B78" s="3"/>
      <c r="C78" s="3"/>
      <c r="D78" s="6" t="s">
        <v>103</v>
      </c>
      <c r="E78" s="160"/>
      <c r="F78" s="160"/>
      <c r="G78" s="160"/>
      <c r="H78" s="160"/>
      <c r="I78" s="160"/>
      <c r="J78" s="160"/>
      <c r="K78" s="160"/>
      <c r="L78" s="160"/>
      <c r="M78" s="160"/>
      <c r="N78" s="160"/>
      <c r="O78" s="160"/>
      <c r="P78" s="160"/>
      <c r="Q78" s="160"/>
      <c r="R78" s="160"/>
      <c r="S78" s="160"/>
      <c r="T78" s="160"/>
      <c r="U78" s="160"/>
      <c r="V78" s="160"/>
      <c r="W78" s="160"/>
    </row>
    <row r="79" spans="1:23" ht="15">
      <c r="A79" s="93">
        <v>112</v>
      </c>
      <c r="B79" s="3"/>
      <c r="C79" s="3"/>
      <c r="D79" s="6" t="s">
        <v>104</v>
      </c>
      <c r="E79" s="160"/>
      <c r="F79" s="160"/>
      <c r="G79" s="160"/>
      <c r="H79" s="160"/>
      <c r="I79" s="160"/>
      <c r="J79" s="160"/>
      <c r="K79" s="160"/>
      <c r="L79" s="160"/>
      <c r="M79" s="160"/>
      <c r="N79" s="160"/>
      <c r="O79" s="160"/>
      <c r="P79" s="160"/>
      <c r="Q79" s="160"/>
      <c r="R79" s="160"/>
      <c r="S79" s="160"/>
      <c r="T79" s="160"/>
      <c r="U79" s="160"/>
      <c r="V79" s="160"/>
      <c r="W79" s="160"/>
    </row>
    <row r="80" spans="1:23" ht="15">
      <c r="A80" s="93">
        <v>113</v>
      </c>
      <c r="B80" s="3"/>
      <c r="C80" s="3"/>
      <c r="D80" s="6" t="s">
        <v>105</v>
      </c>
      <c r="E80" s="160"/>
      <c r="F80" s="160"/>
      <c r="G80" s="160"/>
      <c r="H80" s="160"/>
      <c r="I80" s="160"/>
      <c r="J80" s="160"/>
      <c r="K80" s="160"/>
      <c r="L80" s="160"/>
      <c r="M80" s="160"/>
      <c r="N80" s="160"/>
      <c r="O80" s="160"/>
      <c r="P80" s="160"/>
      <c r="Q80" s="160"/>
      <c r="R80" s="160"/>
      <c r="S80" s="160"/>
      <c r="T80" s="160"/>
      <c r="U80" s="160"/>
      <c r="V80" s="160"/>
      <c r="W80" s="160"/>
    </row>
    <row r="81" spans="1:23" ht="15">
      <c r="A81" s="93">
        <v>114</v>
      </c>
      <c r="B81" s="3"/>
      <c r="C81" s="3"/>
      <c r="D81" s="6" t="s">
        <v>106</v>
      </c>
      <c r="E81" s="160"/>
      <c r="F81" s="160"/>
      <c r="G81" s="160"/>
      <c r="H81" s="160"/>
      <c r="I81" s="160"/>
      <c r="J81" s="160"/>
      <c r="K81" s="160"/>
      <c r="L81" s="160"/>
      <c r="M81" s="160"/>
      <c r="N81" s="160"/>
      <c r="O81" s="160"/>
      <c r="P81" s="160"/>
      <c r="Q81" s="160"/>
      <c r="R81" s="160"/>
      <c r="S81" s="160"/>
      <c r="T81" s="160"/>
      <c r="U81" s="160"/>
      <c r="V81" s="160"/>
      <c r="W81" s="160"/>
    </row>
    <row r="82" spans="1:23" ht="15">
      <c r="A82" s="93">
        <v>115</v>
      </c>
      <c r="B82" s="3"/>
      <c r="C82" s="3"/>
      <c r="D82" s="6" t="s">
        <v>107</v>
      </c>
      <c r="E82" s="160"/>
      <c r="F82" s="160"/>
      <c r="G82" s="160"/>
      <c r="H82" s="160"/>
      <c r="I82" s="160"/>
      <c r="J82" s="160"/>
      <c r="K82" s="160"/>
      <c r="L82" s="160"/>
      <c r="M82" s="160"/>
      <c r="N82" s="160"/>
      <c r="O82" s="160"/>
      <c r="P82" s="160"/>
      <c r="Q82" s="160"/>
      <c r="R82" s="160"/>
      <c r="S82" s="160"/>
      <c r="T82" s="160"/>
      <c r="U82" s="160"/>
      <c r="V82" s="160"/>
      <c r="W82" s="160"/>
    </row>
    <row r="83" spans="1:23" ht="15">
      <c r="A83" s="93">
        <v>116</v>
      </c>
      <c r="B83" s="3"/>
      <c r="C83" s="3"/>
      <c r="D83" s="6" t="s">
        <v>108</v>
      </c>
      <c r="E83" s="160">
        <v>0.25</v>
      </c>
      <c r="F83" s="160">
        <v>0.25</v>
      </c>
      <c r="G83" s="160">
        <v>0.25</v>
      </c>
      <c r="H83" s="160">
        <v>0.25</v>
      </c>
      <c r="I83" s="160">
        <v>0.25</v>
      </c>
      <c r="J83" s="160">
        <v>0.25</v>
      </c>
      <c r="K83" s="160">
        <v>0.25</v>
      </c>
      <c r="L83" s="160">
        <v>0.25</v>
      </c>
      <c r="M83" s="160">
        <v>0.25</v>
      </c>
      <c r="N83" s="160">
        <v>0.25</v>
      </c>
      <c r="O83" s="160">
        <v>0.25</v>
      </c>
      <c r="P83" s="160">
        <v>0.25</v>
      </c>
      <c r="Q83" s="160">
        <v>0.25</v>
      </c>
      <c r="R83" s="160">
        <v>0.25</v>
      </c>
      <c r="S83" s="160">
        <v>0.25</v>
      </c>
      <c r="T83" s="160">
        <v>0.25</v>
      </c>
      <c r="U83" s="160">
        <v>0.25</v>
      </c>
      <c r="V83" s="160">
        <v>0.25</v>
      </c>
      <c r="W83" s="160">
        <v>0.25</v>
      </c>
    </row>
    <row r="84" spans="1:23" ht="15">
      <c r="A84" s="93">
        <v>117</v>
      </c>
      <c r="B84" s="3"/>
      <c r="C84" s="3"/>
      <c r="D84" s="6" t="s">
        <v>109</v>
      </c>
      <c r="E84" s="160"/>
      <c r="F84" s="160"/>
      <c r="G84" s="160"/>
      <c r="H84" s="160"/>
      <c r="I84" s="160"/>
      <c r="J84" s="160"/>
      <c r="K84" s="160"/>
      <c r="L84" s="160"/>
      <c r="M84" s="160"/>
      <c r="N84" s="160"/>
      <c r="O84" s="160"/>
      <c r="P84" s="160"/>
      <c r="Q84" s="160"/>
      <c r="R84" s="160"/>
      <c r="S84" s="160"/>
      <c r="T84" s="160"/>
      <c r="U84" s="160"/>
      <c r="V84" s="160"/>
      <c r="W84" s="160"/>
    </row>
    <row r="85" spans="1:23" ht="15">
      <c r="A85" s="93">
        <v>118</v>
      </c>
      <c r="B85" s="3"/>
      <c r="C85" s="3"/>
      <c r="D85" s="6" t="s">
        <v>110</v>
      </c>
      <c r="E85" s="160"/>
      <c r="F85" s="160"/>
      <c r="G85" s="160"/>
      <c r="H85" s="160"/>
      <c r="I85" s="160"/>
      <c r="J85" s="160"/>
      <c r="K85" s="160"/>
      <c r="L85" s="160"/>
      <c r="M85" s="160"/>
      <c r="N85" s="160"/>
      <c r="O85" s="160"/>
      <c r="P85" s="160"/>
      <c r="Q85" s="160"/>
      <c r="R85" s="160"/>
      <c r="S85" s="160"/>
      <c r="T85" s="160"/>
      <c r="U85" s="160"/>
      <c r="V85" s="160"/>
      <c r="W85" s="160"/>
    </row>
    <row r="86" spans="1:23" ht="15">
      <c r="A86" s="93">
        <v>119</v>
      </c>
      <c r="B86" s="3"/>
      <c r="C86" s="3"/>
      <c r="D86" s="6" t="s">
        <v>111</v>
      </c>
      <c r="E86" s="160"/>
      <c r="F86" s="160"/>
      <c r="G86" s="160"/>
      <c r="H86" s="160"/>
      <c r="I86" s="160"/>
      <c r="J86" s="160"/>
      <c r="K86" s="160"/>
      <c r="L86" s="160"/>
      <c r="M86" s="160"/>
      <c r="N86" s="160"/>
      <c r="O86" s="160"/>
      <c r="P86" s="160"/>
      <c r="Q86" s="160"/>
      <c r="R86" s="160"/>
      <c r="S86" s="160"/>
      <c r="T86" s="160"/>
      <c r="U86" s="160"/>
      <c r="V86" s="160"/>
      <c r="W86" s="160"/>
    </row>
    <row r="87" spans="1:23" ht="15">
      <c r="A87" s="93">
        <v>120</v>
      </c>
      <c r="B87" s="3"/>
      <c r="C87" s="3"/>
      <c r="D87" s="6" t="s">
        <v>112</v>
      </c>
      <c r="E87" s="160"/>
      <c r="F87" s="160"/>
      <c r="G87" s="160"/>
      <c r="H87" s="160"/>
      <c r="I87" s="160"/>
      <c r="J87" s="160"/>
      <c r="K87" s="160"/>
      <c r="L87" s="160"/>
      <c r="M87" s="160"/>
      <c r="N87" s="160"/>
      <c r="O87" s="160"/>
      <c r="P87" s="160"/>
      <c r="Q87" s="160"/>
      <c r="R87" s="160"/>
      <c r="S87" s="160"/>
      <c r="T87" s="160"/>
      <c r="U87" s="160"/>
      <c r="V87" s="160"/>
      <c r="W87" s="160"/>
    </row>
    <row r="88" spans="1:23" ht="15">
      <c r="A88" s="93">
        <v>121</v>
      </c>
      <c r="B88" s="3"/>
      <c r="C88" s="3"/>
      <c r="D88" s="6" t="s">
        <v>113</v>
      </c>
      <c r="E88" s="160"/>
      <c r="F88" s="160"/>
      <c r="G88" s="160"/>
      <c r="H88" s="160"/>
      <c r="I88" s="160"/>
      <c r="J88" s="160"/>
      <c r="K88" s="160"/>
      <c r="L88" s="160"/>
      <c r="M88" s="160"/>
      <c r="N88" s="160"/>
      <c r="O88" s="160"/>
      <c r="P88" s="160"/>
      <c r="Q88" s="160"/>
      <c r="R88" s="160"/>
      <c r="S88" s="160"/>
      <c r="T88" s="160"/>
      <c r="U88" s="160"/>
      <c r="V88" s="160"/>
      <c r="W88" s="160"/>
    </row>
    <row r="89" spans="1:23" ht="15">
      <c r="A89" s="93">
        <v>122</v>
      </c>
      <c r="B89" s="2" t="s">
        <v>114</v>
      </c>
      <c r="C89" s="2" t="s">
        <v>115</v>
      </c>
      <c r="D89" s="2" t="s">
        <v>116</v>
      </c>
      <c r="E89" s="160">
        <v>1</v>
      </c>
      <c r="F89" s="160">
        <v>1</v>
      </c>
      <c r="G89" s="160">
        <v>1</v>
      </c>
      <c r="H89" s="160">
        <v>1</v>
      </c>
      <c r="I89" s="160">
        <v>1</v>
      </c>
      <c r="J89" s="160">
        <v>1</v>
      </c>
      <c r="K89" s="160">
        <v>1</v>
      </c>
      <c r="L89" s="160">
        <v>1</v>
      </c>
      <c r="M89" s="160">
        <v>1</v>
      </c>
      <c r="N89" s="160">
        <v>1</v>
      </c>
      <c r="O89" s="160">
        <v>1</v>
      </c>
      <c r="P89" s="160">
        <v>1</v>
      </c>
      <c r="Q89" s="160">
        <v>1</v>
      </c>
      <c r="R89" s="160">
        <v>1</v>
      </c>
      <c r="S89" s="160">
        <v>1</v>
      </c>
      <c r="T89" s="160">
        <v>1</v>
      </c>
      <c r="U89" s="160">
        <v>1</v>
      </c>
      <c r="V89" s="160">
        <v>1</v>
      </c>
      <c r="W89" s="160">
        <v>1</v>
      </c>
    </row>
    <row r="90" spans="1:23" ht="15">
      <c r="A90" s="93">
        <v>123</v>
      </c>
      <c r="B90" s="3"/>
      <c r="C90" s="3"/>
      <c r="D90" s="6" t="s">
        <v>117</v>
      </c>
      <c r="E90" s="160"/>
      <c r="F90" s="160"/>
      <c r="G90" s="160"/>
      <c r="H90" s="160"/>
      <c r="I90" s="160"/>
      <c r="J90" s="160"/>
      <c r="K90" s="160"/>
      <c r="L90" s="160"/>
      <c r="M90" s="160"/>
      <c r="N90" s="160"/>
      <c r="O90" s="160"/>
      <c r="P90" s="160"/>
      <c r="Q90" s="160"/>
      <c r="R90" s="160"/>
      <c r="S90" s="160"/>
      <c r="T90" s="160"/>
      <c r="U90" s="160"/>
      <c r="V90" s="160"/>
      <c r="W90" s="160"/>
    </row>
    <row r="91" spans="1:23" ht="15">
      <c r="A91" s="93">
        <v>124</v>
      </c>
      <c r="B91" s="3"/>
      <c r="C91" s="3"/>
      <c r="D91" s="6" t="s">
        <v>118</v>
      </c>
      <c r="E91" s="160"/>
      <c r="F91" s="160"/>
      <c r="G91" s="160"/>
      <c r="H91" s="160"/>
      <c r="I91" s="160"/>
      <c r="J91" s="160"/>
      <c r="K91" s="160"/>
      <c r="L91" s="160"/>
      <c r="M91" s="160"/>
      <c r="N91" s="160"/>
      <c r="O91" s="160"/>
      <c r="P91" s="160"/>
      <c r="Q91" s="160"/>
      <c r="R91" s="160"/>
      <c r="S91" s="160"/>
      <c r="T91" s="160"/>
      <c r="U91" s="160"/>
      <c r="V91" s="160"/>
      <c r="W91" s="160"/>
    </row>
    <row r="92" spans="1:23" ht="15">
      <c r="A92" s="93">
        <v>125</v>
      </c>
      <c r="B92" s="3"/>
      <c r="C92" s="3"/>
      <c r="D92" s="6" t="s">
        <v>119</v>
      </c>
      <c r="E92" s="160"/>
      <c r="F92" s="160"/>
      <c r="G92" s="160"/>
      <c r="H92" s="160"/>
      <c r="I92" s="160"/>
      <c r="J92" s="160"/>
      <c r="K92" s="160"/>
      <c r="L92" s="160"/>
      <c r="M92" s="160"/>
      <c r="N92" s="160"/>
      <c r="O92" s="160"/>
      <c r="P92" s="160"/>
      <c r="Q92" s="160"/>
      <c r="R92" s="160"/>
      <c r="S92" s="160"/>
      <c r="T92" s="160"/>
      <c r="U92" s="160"/>
      <c r="V92" s="160"/>
      <c r="W92" s="160"/>
    </row>
    <row r="93" spans="1:23" ht="15">
      <c r="A93" s="93">
        <v>126</v>
      </c>
      <c r="B93" s="3"/>
      <c r="C93" s="3"/>
      <c r="D93" s="6" t="s">
        <v>120</v>
      </c>
      <c r="E93" s="160"/>
      <c r="F93" s="160"/>
      <c r="G93" s="160"/>
      <c r="H93" s="160"/>
      <c r="I93" s="160"/>
      <c r="J93" s="160"/>
      <c r="K93" s="160"/>
      <c r="L93" s="160"/>
      <c r="M93" s="160"/>
      <c r="N93" s="160"/>
      <c r="O93" s="160"/>
      <c r="P93" s="160"/>
      <c r="Q93" s="160"/>
      <c r="R93" s="160"/>
      <c r="S93" s="160"/>
      <c r="T93" s="160"/>
      <c r="U93" s="160"/>
      <c r="V93" s="160"/>
      <c r="W93" s="160"/>
    </row>
    <row r="94" spans="1:23" ht="15">
      <c r="A94" s="93">
        <v>127</v>
      </c>
      <c r="B94" s="3"/>
      <c r="C94" s="3"/>
      <c r="D94" s="6" t="s">
        <v>121</v>
      </c>
      <c r="E94" s="160"/>
      <c r="F94" s="160"/>
      <c r="G94" s="160"/>
      <c r="H94" s="160"/>
      <c r="I94" s="160"/>
      <c r="J94" s="160"/>
      <c r="K94" s="160"/>
      <c r="L94" s="160"/>
      <c r="M94" s="160"/>
      <c r="N94" s="160"/>
      <c r="O94" s="160"/>
      <c r="P94" s="160"/>
      <c r="Q94" s="160"/>
      <c r="R94" s="160"/>
      <c r="S94" s="160"/>
      <c r="T94" s="160"/>
      <c r="U94" s="160"/>
      <c r="V94" s="160"/>
      <c r="W94" s="160"/>
    </row>
    <row r="95" spans="1:23" ht="15">
      <c r="A95" s="93">
        <v>128</v>
      </c>
      <c r="B95" s="3"/>
      <c r="C95" s="3"/>
      <c r="D95" s="6" t="s">
        <v>122</v>
      </c>
      <c r="E95" s="160">
        <v>0.5</v>
      </c>
      <c r="F95" s="160">
        <v>1</v>
      </c>
      <c r="G95" s="160">
        <v>1</v>
      </c>
      <c r="H95" s="160">
        <v>1</v>
      </c>
      <c r="I95" s="160">
        <v>1</v>
      </c>
      <c r="J95" s="160">
        <v>1</v>
      </c>
      <c r="K95" s="160">
        <v>1</v>
      </c>
      <c r="L95" s="160">
        <v>1</v>
      </c>
      <c r="M95" s="160">
        <v>1</v>
      </c>
      <c r="N95" s="160">
        <v>1</v>
      </c>
      <c r="O95" s="160">
        <v>1</v>
      </c>
      <c r="P95" s="160">
        <v>1</v>
      </c>
      <c r="Q95" s="160">
        <v>1</v>
      </c>
      <c r="R95" s="160">
        <v>1</v>
      </c>
      <c r="S95" s="160">
        <v>0.5</v>
      </c>
      <c r="T95" s="160">
        <v>0.5</v>
      </c>
      <c r="U95" s="160">
        <v>0.5</v>
      </c>
      <c r="V95" s="160">
        <v>0.5</v>
      </c>
      <c r="W95" s="160">
        <v>0.5</v>
      </c>
    </row>
    <row r="96" spans="1:23" ht="15">
      <c r="A96" s="93">
        <v>129</v>
      </c>
      <c r="B96" s="3"/>
      <c r="C96" s="3"/>
      <c r="D96" s="6" t="s">
        <v>123</v>
      </c>
      <c r="E96" s="160"/>
      <c r="F96" s="160"/>
      <c r="G96" s="160"/>
      <c r="H96" s="160"/>
      <c r="I96" s="160"/>
      <c r="J96" s="160"/>
      <c r="K96" s="160"/>
      <c r="L96" s="160"/>
      <c r="M96" s="160"/>
      <c r="N96" s="160"/>
      <c r="O96" s="160"/>
      <c r="P96" s="160"/>
      <c r="Q96" s="160"/>
      <c r="R96" s="160"/>
      <c r="S96" s="160"/>
      <c r="T96" s="160"/>
      <c r="U96" s="160"/>
      <c r="V96" s="160"/>
      <c r="W96" s="160"/>
    </row>
    <row r="97" spans="1:23" ht="15">
      <c r="A97" s="93">
        <v>130</v>
      </c>
      <c r="B97" s="3"/>
      <c r="C97" s="3"/>
      <c r="D97" s="6" t="s">
        <v>124</v>
      </c>
      <c r="E97" s="160">
        <v>1.9</v>
      </c>
      <c r="F97" s="173">
        <f>2+3</f>
        <v>5</v>
      </c>
      <c r="G97" s="160">
        <v>5</v>
      </c>
      <c r="H97" s="160">
        <v>5</v>
      </c>
      <c r="I97" s="160">
        <v>5</v>
      </c>
      <c r="J97" s="160">
        <v>5</v>
      </c>
      <c r="K97" s="160">
        <v>5</v>
      </c>
      <c r="L97" s="160">
        <v>5</v>
      </c>
      <c r="M97" s="160">
        <v>5</v>
      </c>
      <c r="N97" s="160">
        <v>5</v>
      </c>
      <c r="O97" s="160">
        <v>5</v>
      </c>
      <c r="P97" s="160">
        <v>5</v>
      </c>
      <c r="Q97" s="160">
        <v>5</v>
      </c>
      <c r="R97" s="160">
        <v>5</v>
      </c>
      <c r="S97" s="160">
        <v>2</v>
      </c>
      <c r="T97" s="160">
        <v>2</v>
      </c>
      <c r="U97" s="160">
        <v>2</v>
      </c>
      <c r="V97" s="160">
        <v>2</v>
      </c>
      <c r="W97" s="160">
        <v>2</v>
      </c>
    </row>
    <row r="98" spans="1:23" ht="15">
      <c r="A98" s="93">
        <v>131</v>
      </c>
      <c r="B98" s="145" t="s">
        <v>125</v>
      </c>
      <c r="C98" s="5" t="s">
        <v>126</v>
      </c>
      <c r="D98" s="2" t="s">
        <v>127</v>
      </c>
      <c r="E98" s="160"/>
      <c r="F98" s="160"/>
      <c r="G98" s="160"/>
      <c r="H98" s="160"/>
      <c r="I98" s="160"/>
      <c r="J98" s="160"/>
      <c r="K98" s="160"/>
      <c r="L98" s="160"/>
      <c r="M98" s="160"/>
      <c r="N98" s="160"/>
      <c r="O98" s="160"/>
      <c r="P98" s="160"/>
      <c r="Q98" s="160"/>
      <c r="R98" s="160"/>
      <c r="S98" s="160"/>
      <c r="T98" s="160"/>
      <c r="U98" s="160"/>
      <c r="V98" s="160"/>
      <c r="W98" s="160"/>
    </row>
    <row r="99" spans="1:23" ht="15">
      <c r="A99" s="93">
        <v>134</v>
      </c>
      <c r="B99" s="146"/>
      <c r="C99" s="144"/>
      <c r="D99" s="6" t="s">
        <v>128</v>
      </c>
      <c r="E99" s="160"/>
      <c r="F99" s="160"/>
      <c r="G99" s="160"/>
      <c r="H99" s="160"/>
      <c r="I99" s="160"/>
      <c r="J99" s="160"/>
      <c r="K99" s="160"/>
      <c r="L99" s="160"/>
      <c r="M99" s="160"/>
      <c r="N99" s="160"/>
      <c r="O99" s="160"/>
      <c r="P99" s="160"/>
      <c r="Q99" s="160"/>
      <c r="R99" s="160"/>
      <c r="S99" s="160"/>
      <c r="T99" s="160"/>
      <c r="U99" s="160"/>
      <c r="V99" s="160"/>
      <c r="W99" s="160"/>
    </row>
    <row r="100" spans="1:23" ht="15">
      <c r="A100" s="93">
        <v>135</v>
      </c>
      <c r="B100" s="146"/>
      <c r="C100" s="5" t="s">
        <v>129</v>
      </c>
      <c r="D100" s="2" t="s">
        <v>130</v>
      </c>
      <c r="E100" s="160">
        <v>1</v>
      </c>
      <c r="F100" s="160">
        <v>2</v>
      </c>
      <c r="G100" s="160">
        <v>2</v>
      </c>
      <c r="H100" s="160">
        <v>2</v>
      </c>
      <c r="I100" s="160">
        <v>2</v>
      </c>
      <c r="J100" s="160">
        <v>2</v>
      </c>
      <c r="K100" s="160">
        <v>2</v>
      </c>
      <c r="L100" s="160">
        <v>2</v>
      </c>
      <c r="M100" s="160">
        <v>2</v>
      </c>
      <c r="N100" s="160">
        <v>2</v>
      </c>
      <c r="O100" s="160">
        <v>2</v>
      </c>
      <c r="P100" s="160">
        <v>2</v>
      </c>
      <c r="Q100" s="160">
        <v>2</v>
      </c>
      <c r="R100" s="160">
        <v>2</v>
      </c>
      <c r="S100" s="160"/>
      <c r="T100" s="160"/>
      <c r="U100" s="160"/>
      <c r="V100" s="160"/>
      <c r="W100" s="160"/>
    </row>
    <row r="101" spans="1:23" ht="15">
      <c r="A101" s="93">
        <v>139</v>
      </c>
      <c r="B101" s="146"/>
      <c r="C101" s="144"/>
      <c r="D101" s="6" t="s">
        <v>131</v>
      </c>
      <c r="E101" s="160"/>
      <c r="F101" s="160">
        <v>0.5</v>
      </c>
      <c r="G101" s="160">
        <v>0.5</v>
      </c>
      <c r="H101" s="160">
        <v>0.5</v>
      </c>
      <c r="I101" s="160">
        <v>0.5</v>
      </c>
      <c r="J101" s="160">
        <v>0.5</v>
      </c>
      <c r="K101" s="160">
        <v>0.5</v>
      </c>
      <c r="L101" s="160">
        <v>0.5</v>
      </c>
      <c r="M101" s="160">
        <v>0.5</v>
      </c>
      <c r="N101" s="160">
        <v>0.5</v>
      </c>
      <c r="O101" s="160">
        <v>0.5</v>
      </c>
      <c r="P101" s="160">
        <v>0.5</v>
      </c>
      <c r="Q101" s="160">
        <v>0.5</v>
      </c>
      <c r="R101" s="160">
        <v>0.5</v>
      </c>
      <c r="S101" s="160"/>
      <c r="T101" s="160"/>
      <c r="U101" s="160"/>
      <c r="V101" s="160"/>
      <c r="W101" s="160"/>
    </row>
    <row r="102" spans="1:23" ht="15">
      <c r="A102" s="93">
        <v>140</v>
      </c>
      <c r="B102" s="146"/>
      <c r="C102" s="144"/>
      <c r="D102" s="6" t="s">
        <v>132</v>
      </c>
      <c r="E102" s="160"/>
      <c r="F102" s="160"/>
      <c r="G102" s="160"/>
      <c r="H102" s="160"/>
      <c r="I102" s="160"/>
      <c r="J102" s="160"/>
      <c r="K102" s="160"/>
      <c r="L102" s="160"/>
      <c r="M102" s="160"/>
      <c r="N102" s="160"/>
      <c r="O102" s="160"/>
      <c r="P102" s="160"/>
      <c r="Q102" s="160"/>
      <c r="R102" s="160"/>
      <c r="S102" s="160"/>
      <c r="T102" s="160"/>
      <c r="U102" s="160"/>
      <c r="V102" s="160"/>
      <c r="W102" s="160"/>
    </row>
    <row r="103" spans="1:23" ht="15">
      <c r="A103" s="93">
        <v>144</v>
      </c>
      <c r="B103" s="146"/>
      <c r="C103" s="144"/>
      <c r="D103" s="6" t="s">
        <v>133</v>
      </c>
      <c r="E103" s="160">
        <v>0.15</v>
      </c>
      <c r="F103" s="160">
        <v>0.25</v>
      </c>
      <c r="G103" s="160">
        <v>0.25</v>
      </c>
      <c r="H103" s="160">
        <v>0.25</v>
      </c>
      <c r="I103" s="160">
        <v>0.25</v>
      </c>
      <c r="J103" s="160">
        <v>0.25</v>
      </c>
      <c r="K103" s="160">
        <v>0.25</v>
      </c>
      <c r="L103" s="160">
        <v>0.25</v>
      </c>
      <c r="M103" s="160">
        <v>0.25</v>
      </c>
      <c r="N103" s="160">
        <v>0.25</v>
      </c>
      <c r="O103" s="160">
        <v>0.25</v>
      </c>
      <c r="P103" s="160">
        <v>0.25</v>
      </c>
      <c r="Q103" s="160">
        <v>0.25</v>
      </c>
      <c r="R103" s="160">
        <v>0.25</v>
      </c>
      <c r="S103" s="160"/>
      <c r="T103" s="160"/>
      <c r="U103" s="160"/>
      <c r="V103" s="160"/>
      <c r="W103" s="160"/>
    </row>
    <row r="104" spans="1:23" ht="15">
      <c r="A104" s="93">
        <v>145</v>
      </c>
      <c r="B104" s="146"/>
      <c r="C104" s="144"/>
      <c r="D104" s="6" t="s">
        <v>134</v>
      </c>
      <c r="E104" s="160">
        <v>1.5</v>
      </c>
      <c r="F104" s="160">
        <v>2</v>
      </c>
      <c r="G104" s="160">
        <v>2</v>
      </c>
      <c r="H104" s="160">
        <v>2</v>
      </c>
      <c r="I104" s="160">
        <v>2</v>
      </c>
      <c r="J104" s="160">
        <v>2</v>
      </c>
      <c r="K104" s="160">
        <v>2</v>
      </c>
      <c r="L104" s="160">
        <v>2</v>
      </c>
      <c r="M104" s="160">
        <v>2</v>
      </c>
      <c r="N104" s="160">
        <v>2</v>
      </c>
      <c r="O104" s="160">
        <v>2</v>
      </c>
      <c r="P104" s="160">
        <v>2</v>
      </c>
      <c r="Q104" s="160">
        <v>2</v>
      </c>
      <c r="R104" s="160">
        <v>2</v>
      </c>
      <c r="S104" s="160"/>
      <c r="T104" s="160"/>
      <c r="U104" s="160"/>
      <c r="V104" s="160"/>
      <c r="W104" s="160"/>
    </row>
    <row r="105" spans="1:23" ht="15">
      <c r="A105" s="93">
        <v>146</v>
      </c>
      <c r="B105" s="146"/>
      <c r="C105" s="144"/>
      <c r="D105" s="6" t="s">
        <v>135</v>
      </c>
      <c r="E105" s="160">
        <v>0.7</v>
      </c>
      <c r="F105" s="160">
        <v>1</v>
      </c>
      <c r="G105" s="160">
        <v>1</v>
      </c>
      <c r="H105" s="160">
        <v>1</v>
      </c>
      <c r="I105" s="160">
        <v>1</v>
      </c>
      <c r="J105" s="160">
        <v>1</v>
      </c>
      <c r="K105" s="160">
        <v>1</v>
      </c>
      <c r="L105" s="160">
        <v>1</v>
      </c>
      <c r="M105" s="160">
        <v>1</v>
      </c>
      <c r="N105" s="160">
        <v>1</v>
      </c>
      <c r="O105" s="160">
        <v>1</v>
      </c>
      <c r="P105" s="160">
        <v>1</v>
      </c>
      <c r="Q105" s="160">
        <v>1</v>
      </c>
      <c r="R105" s="160">
        <v>1</v>
      </c>
      <c r="S105" s="160"/>
      <c r="T105" s="160"/>
      <c r="U105" s="160"/>
      <c r="V105" s="160"/>
      <c r="W105" s="160"/>
    </row>
    <row r="106" spans="1:23" ht="15">
      <c r="A106" s="93">
        <v>147</v>
      </c>
      <c r="B106" s="146"/>
      <c r="C106" s="5" t="s">
        <v>136</v>
      </c>
      <c r="D106" s="2" t="s">
        <v>137</v>
      </c>
      <c r="E106" s="160"/>
      <c r="F106" s="160"/>
      <c r="G106" s="160"/>
      <c r="H106" s="160"/>
      <c r="I106" s="160"/>
      <c r="J106" s="160"/>
      <c r="K106" s="160"/>
      <c r="L106" s="160"/>
      <c r="M106" s="160"/>
      <c r="N106" s="160"/>
      <c r="O106" s="160"/>
      <c r="P106" s="160"/>
      <c r="Q106" s="160"/>
      <c r="R106" s="160"/>
      <c r="S106" s="160"/>
      <c r="T106" s="160"/>
      <c r="U106" s="160"/>
      <c r="V106" s="160"/>
      <c r="W106" s="160"/>
    </row>
    <row r="107" spans="1:23" ht="15">
      <c r="A107" s="93">
        <v>151</v>
      </c>
      <c r="B107" s="146"/>
      <c r="C107" s="144"/>
      <c r="D107" s="6" t="s">
        <v>138</v>
      </c>
      <c r="E107" s="160"/>
      <c r="F107" s="160"/>
      <c r="G107" s="160"/>
      <c r="H107" s="160"/>
      <c r="I107" s="160"/>
      <c r="J107" s="160"/>
      <c r="K107" s="160"/>
      <c r="L107" s="160"/>
      <c r="M107" s="160"/>
      <c r="N107" s="160"/>
      <c r="O107" s="160"/>
      <c r="P107" s="160"/>
      <c r="Q107" s="160"/>
      <c r="R107" s="160"/>
      <c r="S107" s="160"/>
      <c r="T107" s="160"/>
      <c r="U107" s="160"/>
      <c r="V107" s="160"/>
      <c r="W107" s="160"/>
    </row>
    <row r="108" spans="1:23" ht="15">
      <c r="A108" s="93">
        <v>152</v>
      </c>
      <c r="B108" s="146"/>
      <c r="C108" s="144"/>
      <c r="D108" s="6" t="s">
        <v>139</v>
      </c>
      <c r="E108" s="160"/>
      <c r="F108" s="160"/>
      <c r="G108" s="160"/>
      <c r="H108" s="160"/>
      <c r="I108" s="160"/>
      <c r="J108" s="160"/>
      <c r="K108" s="160"/>
      <c r="L108" s="160"/>
      <c r="M108" s="160"/>
      <c r="N108" s="160"/>
      <c r="O108" s="160"/>
      <c r="P108" s="160"/>
      <c r="Q108" s="160"/>
      <c r="R108" s="160"/>
      <c r="S108" s="160"/>
      <c r="T108" s="160"/>
      <c r="U108" s="160"/>
      <c r="V108" s="160"/>
      <c r="W108" s="160"/>
    </row>
    <row r="109" spans="1:23" ht="15">
      <c r="A109" s="93">
        <v>154</v>
      </c>
      <c r="B109" s="146"/>
      <c r="C109" s="144"/>
      <c r="D109" s="6" t="s">
        <v>136</v>
      </c>
      <c r="E109" s="160">
        <v>2.2000000000000002</v>
      </c>
      <c r="F109" s="160">
        <v>2.5</v>
      </c>
      <c r="G109" s="160">
        <v>2.5</v>
      </c>
      <c r="H109" s="160">
        <v>2.5</v>
      </c>
      <c r="I109" s="160">
        <v>2.5</v>
      </c>
      <c r="J109" s="160">
        <v>2.5</v>
      </c>
      <c r="K109" s="160">
        <v>2.5</v>
      </c>
      <c r="L109" s="160">
        <v>2.5</v>
      </c>
      <c r="M109" s="160">
        <v>2.5</v>
      </c>
      <c r="N109" s="160">
        <v>2.5</v>
      </c>
      <c r="O109" s="160">
        <v>2.5</v>
      </c>
      <c r="P109" s="160">
        <v>2.5</v>
      </c>
      <c r="Q109" s="160">
        <v>2.5</v>
      </c>
      <c r="R109" s="160">
        <v>2.5</v>
      </c>
      <c r="S109" s="160">
        <v>1</v>
      </c>
      <c r="T109" s="160">
        <v>1</v>
      </c>
      <c r="U109" s="160">
        <v>1</v>
      </c>
      <c r="V109" s="160">
        <v>1</v>
      </c>
      <c r="W109" s="160">
        <v>1</v>
      </c>
    </row>
    <row r="110" spans="1:23" ht="15">
      <c r="A110" s="93">
        <v>156</v>
      </c>
      <c r="B110" s="146"/>
      <c r="C110" s="144"/>
      <c r="D110" s="6" t="s">
        <v>140</v>
      </c>
      <c r="E110" s="160">
        <v>0.5</v>
      </c>
      <c r="F110" s="160">
        <v>0.5</v>
      </c>
      <c r="G110" s="160">
        <v>0.5</v>
      </c>
      <c r="H110" s="160">
        <v>0.5</v>
      </c>
      <c r="I110" s="160">
        <v>0.5</v>
      </c>
      <c r="J110" s="160">
        <v>0.5</v>
      </c>
      <c r="K110" s="160">
        <v>0.5</v>
      </c>
      <c r="L110" s="160">
        <v>0.5</v>
      </c>
      <c r="M110" s="160">
        <v>0.5</v>
      </c>
      <c r="N110" s="160">
        <v>0.5</v>
      </c>
      <c r="O110" s="160">
        <v>0.5</v>
      </c>
      <c r="P110" s="160">
        <v>0.5</v>
      </c>
      <c r="Q110" s="160">
        <v>0.5</v>
      </c>
      <c r="R110" s="160">
        <v>0.5</v>
      </c>
      <c r="S110" s="160"/>
      <c r="T110" s="160"/>
      <c r="U110" s="160"/>
      <c r="V110" s="160"/>
      <c r="W110" s="160"/>
    </row>
    <row r="111" spans="1:23" ht="15">
      <c r="A111" s="93">
        <v>157</v>
      </c>
      <c r="B111" s="146"/>
      <c r="C111" s="144"/>
      <c r="D111" s="6" t="s">
        <v>141</v>
      </c>
      <c r="E111" s="160"/>
      <c r="F111" s="160"/>
      <c r="G111" s="160"/>
      <c r="H111" s="160"/>
      <c r="I111" s="160"/>
      <c r="J111" s="160"/>
      <c r="K111" s="160"/>
      <c r="L111" s="160"/>
      <c r="M111" s="160"/>
      <c r="N111" s="160"/>
      <c r="O111" s="160"/>
      <c r="P111" s="160"/>
      <c r="Q111" s="160"/>
      <c r="R111" s="160"/>
      <c r="S111" s="160"/>
      <c r="T111" s="160"/>
      <c r="U111" s="160"/>
      <c r="V111" s="160"/>
      <c r="W111" s="160"/>
    </row>
    <row r="112" spans="1:23" ht="15">
      <c r="A112" s="93">
        <v>159</v>
      </c>
      <c r="B112" s="146"/>
      <c r="C112" s="5" t="s">
        <v>142</v>
      </c>
      <c r="D112" s="2" t="s">
        <v>143</v>
      </c>
      <c r="E112" s="160">
        <v>5</v>
      </c>
      <c r="F112" s="160">
        <v>7</v>
      </c>
      <c r="G112" s="160">
        <v>7</v>
      </c>
      <c r="H112" s="160">
        <v>7</v>
      </c>
      <c r="I112" s="160">
        <v>7</v>
      </c>
      <c r="J112" s="160">
        <v>7</v>
      </c>
      <c r="K112" s="160">
        <v>7</v>
      </c>
      <c r="L112" s="160">
        <v>7</v>
      </c>
      <c r="M112" s="160">
        <v>7</v>
      </c>
      <c r="N112" s="160">
        <v>7</v>
      </c>
      <c r="O112" s="160">
        <v>7</v>
      </c>
      <c r="P112" s="160">
        <v>7</v>
      </c>
      <c r="Q112" s="160">
        <v>7</v>
      </c>
      <c r="R112" s="160">
        <v>7</v>
      </c>
      <c r="S112" s="160">
        <v>3</v>
      </c>
      <c r="T112" s="160">
        <v>3</v>
      </c>
      <c r="U112" s="160">
        <v>3</v>
      </c>
      <c r="V112" s="160">
        <v>3</v>
      </c>
      <c r="W112" s="160">
        <v>3</v>
      </c>
    </row>
    <row r="113" spans="1:23" ht="15">
      <c r="A113" s="93">
        <v>160</v>
      </c>
      <c r="B113" s="146"/>
      <c r="C113" s="144"/>
      <c r="D113" s="6" t="s">
        <v>144</v>
      </c>
      <c r="E113" s="160">
        <v>2</v>
      </c>
      <c r="F113" s="160">
        <v>2</v>
      </c>
      <c r="G113" s="160">
        <v>2</v>
      </c>
      <c r="H113" s="160">
        <v>2</v>
      </c>
      <c r="I113" s="160">
        <v>2</v>
      </c>
      <c r="J113" s="160">
        <v>2</v>
      </c>
      <c r="K113" s="160">
        <v>2</v>
      </c>
      <c r="L113" s="160">
        <v>2</v>
      </c>
      <c r="M113" s="160">
        <v>2</v>
      </c>
      <c r="N113" s="160">
        <v>2</v>
      </c>
      <c r="O113" s="160">
        <v>2</v>
      </c>
      <c r="P113" s="160">
        <v>2</v>
      </c>
      <c r="Q113" s="160">
        <v>2</v>
      </c>
      <c r="R113" s="160">
        <v>2</v>
      </c>
      <c r="S113" s="160">
        <v>1.5</v>
      </c>
      <c r="T113" s="160">
        <v>1.5</v>
      </c>
      <c r="U113" s="160">
        <v>1.5</v>
      </c>
      <c r="V113" s="160">
        <v>1.5</v>
      </c>
      <c r="W113" s="160">
        <v>1.5</v>
      </c>
    </row>
    <row r="114" spans="1:23" ht="15">
      <c r="A114" s="93">
        <v>161</v>
      </c>
      <c r="B114" s="146"/>
      <c r="C114" s="144"/>
      <c r="D114" s="6" t="s">
        <v>145</v>
      </c>
      <c r="E114" s="160"/>
      <c r="F114" s="160"/>
      <c r="G114" s="160"/>
      <c r="H114" s="160"/>
      <c r="I114" s="160"/>
      <c r="J114" s="160"/>
      <c r="K114" s="160"/>
      <c r="L114" s="160"/>
      <c r="M114" s="160"/>
      <c r="N114" s="160"/>
      <c r="O114" s="160"/>
      <c r="P114" s="160"/>
      <c r="Q114" s="160"/>
      <c r="R114" s="160"/>
      <c r="S114" s="160"/>
      <c r="T114" s="160"/>
      <c r="U114" s="160"/>
      <c r="V114" s="160"/>
      <c r="W114" s="160"/>
    </row>
    <row r="115" spans="1:23" ht="15">
      <c r="A115" s="93">
        <v>165</v>
      </c>
      <c r="B115" s="146"/>
      <c r="C115" s="144"/>
      <c r="D115" s="6" t="s">
        <v>146</v>
      </c>
      <c r="E115" s="160">
        <v>1</v>
      </c>
      <c r="F115" s="160">
        <v>1</v>
      </c>
      <c r="G115" s="160">
        <v>1</v>
      </c>
      <c r="H115" s="160">
        <v>1</v>
      </c>
      <c r="I115" s="160">
        <v>1</v>
      </c>
      <c r="J115" s="160">
        <v>1</v>
      </c>
      <c r="K115" s="160">
        <v>1</v>
      </c>
      <c r="L115" s="160">
        <v>1</v>
      </c>
      <c r="M115" s="160">
        <v>1</v>
      </c>
      <c r="N115" s="160">
        <v>1</v>
      </c>
      <c r="O115" s="160">
        <v>1</v>
      </c>
      <c r="P115" s="160">
        <v>1</v>
      </c>
      <c r="Q115" s="160">
        <v>1</v>
      </c>
      <c r="R115" s="160">
        <v>1</v>
      </c>
      <c r="S115" s="160">
        <v>0.3</v>
      </c>
      <c r="T115" s="160">
        <v>0.3</v>
      </c>
      <c r="U115" s="160">
        <v>0.3</v>
      </c>
      <c r="V115" s="160">
        <v>0.3</v>
      </c>
      <c r="W115" s="160">
        <v>0.3</v>
      </c>
    </row>
    <row r="116" spans="1:23" ht="15">
      <c r="A116" s="93">
        <v>166</v>
      </c>
      <c r="B116" s="146"/>
      <c r="C116" s="144"/>
      <c r="D116" s="6" t="s">
        <v>147</v>
      </c>
      <c r="E116" s="160">
        <v>6</v>
      </c>
      <c r="F116" s="160">
        <v>7</v>
      </c>
      <c r="G116" s="160">
        <v>7</v>
      </c>
      <c r="H116" s="160">
        <v>7</v>
      </c>
      <c r="I116" s="160">
        <v>7</v>
      </c>
      <c r="J116" s="160">
        <v>7</v>
      </c>
      <c r="K116" s="160">
        <v>7</v>
      </c>
      <c r="L116" s="160">
        <v>7</v>
      </c>
      <c r="M116" s="160">
        <v>7</v>
      </c>
      <c r="N116" s="160">
        <v>7</v>
      </c>
      <c r="O116" s="160">
        <v>7</v>
      </c>
      <c r="P116" s="160">
        <v>7</v>
      </c>
      <c r="Q116" s="160">
        <v>7</v>
      </c>
      <c r="R116" s="160">
        <v>7</v>
      </c>
      <c r="S116" s="160">
        <v>3</v>
      </c>
      <c r="T116" s="160">
        <v>3</v>
      </c>
      <c r="U116" s="160">
        <v>3</v>
      </c>
      <c r="V116" s="160">
        <v>3</v>
      </c>
      <c r="W116" s="160">
        <v>3</v>
      </c>
    </row>
    <row r="117" spans="1:23" ht="15">
      <c r="A117" s="93">
        <v>170</v>
      </c>
      <c r="B117" s="146"/>
      <c r="C117" s="144"/>
      <c r="D117" s="6" t="s">
        <v>148</v>
      </c>
      <c r="E117" s="160"/>
      <c r="F117" s="160"/>
      <c r="G117" s="160"/>
      <c r="H117" s="160"/>
      <c r="I117" s="160"/>
      <c r="J117" s="160"/>
      <c r="K117" s="160"/>
      <c r="L117" s="160"/>
      <c r="M117" s="160"/>
      <c r="N117" s="160"/>
      <c r="O117" s="160"/>
      <c r="P117" s="160"/>
      <c r="Q117" s="160"/>
      <c r="R117" s="160"/>
      <c r="S117" s="160"/>
      <c r="T117" s="160"/>
      <c r="U117" s="160"/>
      <c r="V117" s="160"/>
      <c r="W117" s="160"/>
    </row>
    <row r="118" spans="1:23" ht="15">
      <c r="A118" s="93">
        <v>171</v>
      </c>
      <c r="B118" s="146"/>
      <c r="C118" s="144"/>
      <c r="D118" s="6" t="s">
        <v>149</v>
      </c>
      <c r="E118" s="160"/>
      <c r="F118" s="160"/>
      <c r="G118" s="160"/>
      <c r="H118" s="160"/>
      <c r="I118" s="160"/>
      <c r="J118" s="160"/>
      <c r="K118" s="160"/>
      <c r="L118" s="160"/>
      <c r="M118" s="160"/>
      <c r="N118" s="160"/>
      <c r="O118" s="160"/>
      <c r="P118" s="160"/>
      <c r="Q118" s="160"/>
      <c r="R118" s="160"/>
      <c r="S118" s="160"/>
      <c r="T118" s="160"/>
      <c r="U118" s="160"/>
      <c r="V118" s="160"/>
      <c r="W118" s="160"/>
    </row>
    <row r="119" spans="1:23" ht="15">
      <c r="A119" s="93">
        <v>172</v>
      </c>
      <c r="B119" s="146"/>
      <c r="C119" s="144"/>
      <c r="D119" s="6" t="s">
        <v>150</v>
      </c>
      <c r="E119" s="160">
        <v>2</v>
      </c>
      <c r="F119" s="160">
        <v>2</v>
      </c>
      <c r="G119" s="160">
        <v>2</v>
      </c>
      <c r="H119" s="160">
        <v>2</v>
      </c>
      <c r="I119" s="160">
        <v>2</v>
      </c>
      <c r="J119" s="160">
        <v>2</v>
      </c>
      <c r="K119" s="160">
        <v>2</v>
      </c>
      <c r="L119" s="160">
        <v>2</v>
      </c>
      <c r="M119" s="160">
        <v>2</v>
      </c>
      <c r="N119" s="160">
        <v>2</v>
      </c>
      <c r="O119" s="160">
        <v>2</v>
      </c>
      <c r="P119" s="160">
        <v>2</v>
      </c>
      <c r="Q119" s="160">
        <v>2</v>
      </c>
      <c r="R119" s="160">
        <v>2</v>
      </c>
      <c r="S119" s="160">
        <v>0.5</v>
      </c>
      <c r="T119" s="160">
        <v>0.5</v>
      </c>
      <c r="U119" s="160">
        <v>0.5</v>
      </c>
      <c r="V119" s="160">
        <v>0.5</v>
      </c>
      <c r="W119" s="160">
        <v>0.5</v>
      </c>
    </row>
    <row r="120" spans="1:23" ht="15">
      <c r="A120" s="93">
        <v>173</v>
      </c>
      <c r="B120" s="146"/>
      <c r="C120" s="5" t="s">
        <v>151</v>
      </c>
      <c r="D120" s="2" t="s">
        <v>152</v>
      </c>
      <c r="E120" s="160"/>
      <c r="F120" s="160"/>
      <c r="G120" s="160"/>
      <c r="H120" s="160"/>
      <c r="I120" s="160"/>
      <c r="J120" s="160"/>
      <c r="K120" s="160"/>
      <c r="L120" s="160"/>
      <c r="M120" s="160"/>
      <c r="N120" s="160"/>
      <c r="O120" s="160"/>
      <c r="P120" s="160"/>
      <c r="Q120" s="160"/>
      <c r="R120" s="160"/>
      <c r="S120" s="160"/>
      <c r="T120" s="160"/>
      <c r="U120" s="160"/>
      <c r="V120" s="160"/>
      <c r="W120" s="160"/>
    </row>
    <row r="121" spans="1:23" ht="15">
      <c r="A121" s="93">
        <v>174</v>
      </c>
      <c r="B121" s="146"/>
      <c r="C121" s="144"/>
      <c r="D121" s="6" t="s">
        <v>153</v>
      </c>
      <c r="E121" s="160"/>
      <c r="F121" s="160"/>
      <c r="G121" s="160"/>
      <c r="H121" s="160"/>
      <c r="I121" s="160"/>
      <c r="J121" s="160"/>
      <c r="K121" s="160"/>
      <c r="L121" s="160"/>
      <c r="M121" s="160"/>
      <c r="N121" s="160"/>
      <c r="O121" s="160"/>
      <c r="P121" s="160"/>
      <c r="Q121" s="160"/>
      <c r="R121" s="160"/>
      <c r="S121" s="160"/>
      <c r="T121" s="160"/>
      <c r="U121" s="160"/>
      <c r="V121" s="160"/>
      <c r="W121" s="160"/>
    </row>
    <row r="122" spans="1:23" ht="15">
      <c r="A122" s="93">
        <v>175</v>
      </c>
      <c r="B122" s="146"/>
      <c r="C122" s="144"/>
      <c r="D122" s="6" t="s">
        <v>154</v>
      </c>
      <c r="E122" s="160"/>
      <c r="F122" s="160"/>
      <c r="G122" s="160"/>
      <c r="H122" s="160"/>
      <c r="I122" s="160"/>
      <c r="J122" s="160"/>
      <c r="K122" s="160"/>
      <c r="L122" s="160"/>
      <c r="M122" s="160"/>
      <c r="N122" s="160"/>
      <c r="O122" s="160"/>
      <c r="P122" s="160"/>
      <c r="Q122" s="160"/>
      <c r="R122" s="160"/>
      <c r="S122" s="160"/>
      <c r="T122" s="160"/>
      <c r="U122" s="160"/>
      <c r="V122" s="160"/>
      <c r="W122" s="160"/>
    </row>
    <row r="123" spans="1:23" ht="15">
      <c r="A123" s="93">
        <v>176</v>
      </c>
      <c r="B123" s="146"/>
      <c r="C123" s="144"/>
      <c r="D123" s="6" t="s">
        <v>155</v>
      </c>
      <c r="E123" s="160"/>
      <c r="F123" s="160"/>
      <c r="G123" s="160"/>
      <c r="H123" s="160"/>
      <c r="I123" s="160"/>
      <c r="J123" s="160"/>
      <c r="K123" s="160"/>
      <c r="L123" s="160"/>
      <c r="M123" s="160"/>
      <c r="N123" s="160"/>
      <c r="O123" s="160"/>
      <c r="P123" s="160"/>
      <c r="Q123" s="160"/>
      <c r="R123" s="160"/>
      <c r="S123" s="160"/>
      <c r="T123" s="160"/>
      <c r="U123" s="160"/>
      <c r="V123" s="160"/>
      <c r="W123" s="160"/>
    </row>
    <row r="124" spans="1:23" ht="15">
      <c r="A124" s="93">
        <v>177</v>
      </c>
      <c r="B124" s="146"/>
      <c r="C124" s="145" t="s">
        <v>156</v>
      </c>
      <c r="D124" s="145" t="s">
        <v>157</v>
      </c>
      <c r="E124" s="160"/>
      <c r="F124" s="160"/>
      <c r="G124" s="160"/>
      <c r="H124" s="160"/>
      <c r="I124" s="160"/>
      <c r="J124" s="160"/>
      <c r="K124" s="160"/>
      <c r="L124" s="160"/>
      <c r="M124" s="160"/>
      <c r="N124" s="160"/>
      <c r="O124" s="160"/>
      <c r="P124" s="160"/>
      <c r="Q124" s="160"/>
      <c r="R124" s="160"/>
      <c r="S124" s="160"/>
      <c r="T124" s="160"/>
      <c r="U124" s="160"/>
      <c r="V124" s="160"/>
      <c r="W124" s="160"/>
    </row>
    <row r="125" spans="1:23" ht="15">
      <c r="A125" s="93">
        <v>178</v>
      </c>
      <c r="B125" s="146"/>
      <c r="C125" s="146"/>
      <c r="D125" s="148" t="s">
        <v>158</v>
      </c>
      <c r="E125" s="160">
        <v>0.25</v>
      </c>
      <c r="F125" s="160">
        <v>0.25</v>
      </c>
      <c r="G125" s="160">
        <v>0.25</v>
      </c>
      <c r="H125" s="160">
        <v>0.25</v>
      </c>
      <c r="I125" s="160">
        <v>0.25</v>
      </c>
      <c r="J125" s="160">
        <v>0.25</v>
      </c>
      <c r="K125" s="160">
        <v>0.25</v>
      </c>
      <c r="L125" s="160">
        <v>0.25</v>
      </c>
      <c r="M125" s="160">
        <v>0.25</v>
      </c>
      <c r="N125" s="160">
        <v>0.25</v>
      </c>
      <c r="O125" s="160">
        <v>0.25</v>
      </c>
      <c r="P125" s="160">
        <v>0.25</v>
      </c>
      <c r="Q125" s="160">
        <v>0.25</v>
      </c>
      <c r="R125" s="160">
        <v>0.25</v>
      </c>
      <c r="S125" s="160"/>
      <c r="T125" s="160"/>
      <c r="U125" s="160"/>
      <c r="V125" s="160"/>
      <c r="W125" s="160"/>
    </row>
    <row r="126" spans="1:23" ht="15">
      <c r="A126" s="93">
        <v>179</v>
      </c>
      <c r="B126" s="146"/>
      <c r="C126" s="146"/>
      <c r="D126" s="148" t="s">
        <v>159</v>
      </c>
      <c r="E126" s="160">
        <v>1</v>
      </c>
      <c r="F126" s="160">
        <v>0.5</v>
      </c>
      <c r="G126" s="160">
        <v>0.5</v>
      </c>
      <c r="H126" s="160">
        <v>0.5</v>
      </c>
      <c r="I126" s="160">
        <v>0.5</v>
      </c>
      <c r="J126" s="160">
        <v>0.5</v>
      </c>
      <c r="K126" s="160">
        <v>0.5</v>
      </c>
      <c r="L126" s="160">
        <v>0.5</v>
      </c>
      <c r="M126" s="160">
        <v>0.5</v>
      </c>
      <c r="N126" s="160">
        <v>0.5</v>
      </c>
      <c r="O126" s="160">
        <v>0.5</v>
      </c>
      <c r="P126" s="160">
        <v>0.5</v>
      </c>
      <c r="Q126" s="160">
        <v>0.5</v>
      </c>
      <c r="R126" s="160">
        <v>0.5</v>
      </c>
      <c r="S126" s="160"/>
      <c r="T126" s="160"/>
      <c r="U126" s="160"/>
      <c r="V126" s="160"/>
      <c r="W126" s="160"/>
    </row>
    <row r="127" spans="1:23" ht="15">
      <c r="A127" s="93">
        <v>180</v>
      </c>
      <c r="B127" s="146"/>
      <c r="C127" s="146"/>
      <c r="D127" s="148" t="s">
        <v>160</v>
      </c>
      <c r="E127" s="160">
        <v>0.5</v>
      </c>
      <c r="F127" s="160">
        <v>0.5</v>
      </c>
      <c r="G127" s="160">
        <v>0.5</v>
      </c>
      <c r="H127" s="160">
        <v>0.5</v>
      </c>
      <c r="I127" s="160">
        <v>0.5</v>
      </c>
      <c r="J127" s="160">
        <v>0.5</v>
      </c>
      <c r="K127" s="160">
        <v>0.5</v>
      </c>
      <c r="L127" s="160">
        <v>0.5</v>
      </c>
      <c r="M127" s="160">
        <v>0.5</v>
      </c>
      <c r="N127" s="160">
        <v>0.5</v>
      </c>
      <c r="O127" s="160">
        <v>0.5</v>
      </c>
      <c r="P127" s="160">
        <v>0.5</v>
      </c>
      <c r="Q127" s="160">
        <v>0.5</v>
      </c>
      <c r="R127" s="160">
        <v>0.5</v>
      </c>
      <c r="S127" s="160"/>
      <c r="T127" s="160"/>
      <c r="U127" s="160"/>
      <c r="V127" s="160"/>
      <c r="W127" s="160"/>
    </row>
    <row r="128" spans="1:23" ht="15">
      <c r="A128" s="93">
        <v>181</v>
      </c>
      <c r="B128" s="146"/>
      <c r="C128" s="146"/>
      <c r="D128" s="148" t="s">
        <v>161</v>
      </c>
      <c r="E128" s="160">
        <v>0.25</v>
      </c>
      <c r="F128" s="160">
        <v>0.25</v>
      </c>
      <c r="G128" s="160">
        <v>0.25</v>
      </c>
      <c r="H128" s="160">
        <v>0.25</v>
      </c>
      <c r="I128" s="160">
        <v>0.25</v>
      </c>
      <c r="J128" s="160">
        <v>0.25</v>
      </c>
      <c r="K128" s="160">
        <v>0.25</v>
      </c>
      <c r="L128" s="160">
        <v>0.25</v>
      </c>
      <c r="M128" s="160">
        <v>0.25</v>
      </c>
      <c r="N128" s="160">
        <v>0.25</v>
      </c>
      <c r="O128" s="160">
        <v>0.25</v>
      </c>
      <c r="P128" s="160">
        <v>0.25</v>
      </c>
      <c r="Q128" s="160">
        <v>0.25</v>
      </c>
      <c r="R128" s="160">
        <v>0.25</v>
      </c>
      <c r="S128" s="160"/>
      <c r="T128" s="160"/>
      <c r="U128" s="160"/>
      <c r="V128" s="160"/>
      <c r="W128" s="160"/>
    </row>
    <row r="129" spans="1:23" ht="15">
      <c r="A129" s="93">
        <v>182</v>
      </c>
      <c r="B129" s="147"/>
      <c r="C129" s="147"/>
      <c r="D129" s="149" t="s">
        <v>162</v>
      </c>
      <c r="E129" s="160">
        <v>1</v>
      </c>
      <c r="F129" s="160">
        <v>1.5</v>
      </c>
      <c r="G129" s="160">
        <v>1.5</v>
      </c>
      <c r="H129" s="160">
        <v>1.5</v>
      </c>
      <c r="I129" s="160">
        <v>1.5</v>
      </c>
      <c r="J129" s="160">
        <v>1.5</v>
      </c>
      <c r="K129" s="160">
        <v>1.5</v>
      </c>
      <c r="L129" s="160">
        <v>1.5</v>
      </c>
      <c r="M129" s="160">
        <v>1.5</v>
      </c>
      <c r="N129" s="160">
        <v>1.5</v>
      </c>
      <c r="O129" s="160">
        <v>1.5</v>
      </c>
      <c r="P129" s="160">
        <v>1.5</v>
      </c>
      <c r="Q129" s="160">
        <v>1.5</v>
      </c>
      <c r="R129" s="160">
        <v>1.5</v>
      </c>
      <c r="S129" s="160"/>
      <c r="T129" s="160"/>
      <c r="U129" s="160"/>
      <c r="V129" s="160"/>
      <c r="W129" s="160"/>
    </row>
    <row r="130" spans="1:23">
      <c r="D130" s="162" t="s">
        <v>175</v>
      </c>
      <c r="E130" s="161">
        <f>SUM(E3:E129)</f>
        <v>46.599999999999994</v>
      </c>
      <c r="F130" s="161">
        <f t="shared" ref="F130:W130" si="0">SUM(F3:F129)</f>
        <v>70.5</v>
      </c>
      <c r="G130" s="161">
        <f t="shared" si="0"/>
        <v>70.5</v>
      </c>
      <c r="H130" s="161">
        <f t="shared" si="0"/>
        <v>70.5</v>
      </c>
      <c r="I130" s="161">
        <f t="shared" si="0"/>
        <v>70.5</v>
      </c>
      <c r="J130" s="161">
        <f t="shared" si="0"/>
        <v>70.5</v>
      </c>
      <c r="K130" s="161">
        <f t="shared" si="0"/>
        <v>70.5</v>
      </c>
      <c r="L130" s="161">
        <f t="shared" si="0"/>
        <v>70.5</v>
      </c>
      <c r="M130" s="161">
        <f t="shared" si="0"/>
        <v>70.5</v>
      </c>
      <c r="N130" s="161">
        <f t="shared" si="0"/>
        <v>70.5</v>
      </c>
      <c r="O130" s="161">
        <f t="shared" si="0"/>
        <v>70.5</v>
      </c>
      <c r="P130" s="161">
        <f t="shared" si="0"/>
        <v>70.5</v>
      </c>
      <c r="Q130" s="161">
        <f t="shared" si="0"/>
        <v>70.5</v>
      </c>
      <c r="R130" s="161">
        <f t="shared" si="0"/>
        <v>70.5</v>
      </c>
      <c r="S130" s="161">
        <f t="shared" si="0"/>
        <v>23</v>
      </c>
      <c r="T130" s="161">
        <f t="shared" si="0"/>
        <v>23</v>
      </c>
      <c r="U130" s="161">
        <f t="shared" si="0"/>
        <v>23</v>
      </c>
      <c r="V130" s="161">
        <f t="shared" si="0"/>
        <v>23</v>
      </c>
      <c r="W130" s="161">
        <f t="shared" si="0"/>
        <v>23</v>
      </c>
    </row>
    <row r="131" spans="1:23">
      <c r="E131" s="161"/>
      <c r="F131" s="161"/>
      <c r="G131" s="161"/>
      <c r="H131" s="161"/>
      <c r="I131" s="161"/>
      <c r="J131" s="161"/>
      <c r="K131" s="161"/>
      <c r="L131" s="161"/>
      <c r="M131" s="161"/>
      <c r="N131" s="161"/>
      <c r="O131" s="161"/>
      <c r="P131" s="161"/>
      <c r="Q131" s="161"/>
      <c r="R131" s="161"/>
      <c r="S131" s="161"/>
      <c r="T131" s="161"/>
      <c r="U131" s="161"/>
      <c r="V131" s="161"/>
      <c r="W131" s="161"/>
    </row>
    <row r="133" spans="1:23" ht="15">
      <c r="E133" s="169" t="s">
        <v>164</v>
      </c>
      <c r="F133" s="169" t="s">
        <v>165</v>
      </c>
      <c r="G133" s="169" t="s">
        <v>166</v>
      </c>
      <c r="H133" s="169" t="s">
        <v>167</v>
      </c>
      <c r="I133" s="169" t="s">
        <v>168</v>
      </c>
      <c r="J133" s="169" t="s">
        <v>169</v>
      </c>
      <c r="K133" s="170" t="s">
        <v>170</v>
      </c>
      <c r="L133" s="170" t="s">
        <v>171</v>
      </c>
      <c r="M133" s="170" t="s">
        <v>172</v>
      </c>
      <c r="N133" s="170" t="s">
        <v>173</v>
      </c>
      <c r="O133" s="170" t="s">
        <v>195</v>
      </c>
    </row>
    <row r="134" spans="1:23">
      <c r="D134" s="162" t="s">
        <v>707</v>
      </c>
      <c r="E134" s="168">
        <f>E130</f>
        <v>46.599999999999994</v>
      </c>
      <c r="F134" s="168">
        <f>(F130+G130+H130+I130)/4</f>
        <v>70.5</v>
      </c>
      <c r="G134" s="168">
        <f>(J130+K130+L130+M130)/4</f>
        <v>70.5</v>
      </c>
      <c r="H134" s="168">
        <f>(N130+O130)/2</f>
        <v>70.5</v>
      </c>
      <c r="I134" s="168">
        <f>(P130+Q130)/2</f>
        <v>70.5</v>
      </c>
      <c r="J134" s="168">
        <f t="shared" ref="J134:O134" si="1">R130</f>
        <v>70.5</v>
      </c>
      <c r="K134" s="168">
        <f t="shared" si="1"/>
        <v>23</v>
      </c>
      <c r="L134" s="168">
        <f t="shared" si="1"/>
        <v>23</v>
      </c>
      <c r="M134" s="168">
        <f t="shared" si="1"/>
        <v>23</v>
      </c>
      <c r="N134" s="168">
        <f t="shared" si="1"/>
        <v>23</v>
      </c>
      <c r="O134" s="168">
        <f t="shared" si="1"/>
        <v>23</v>
      </c>
    </row>
  </sheetData>
  <mergeCells count="4">
    <mergeCell ref="J1:M1"/>
    <mergeCell ref="N1:O1"/>
    <mergeCell ref="P1:Q1"/>
    <mergeCell ref="F1:I1"/>
  </mergeCells>
  <pageMargins left="0.25" right="0.25" top="0.4" bottom="0.5" header="7.0000000000000007E-2" footer="0.25"/>
  <pageSetup paperSize="3" scale="47" fitToHeight="10" orientation="portrait" r:id="rId1"/>
  <headerFooter alignWithMargins="0">
    <oddHeader>&amp;COHAP Functional Resource List</oddHeader>
    <oddFooter>&amp;R&amp;F&amp;D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Y132"/>
  <sheetViews>
    <sheetView showZeros="0" topLeftCell="BB98" workbookViewId="0">
      <selection activeCell="DA128" sqref="DA128"/>
    </sheetView>
  </sheetViews>
  <sheetFormatPr defaultRowHeight="15"/>
  <cols>
    <col min="1" max="1" width="22.5703125" style="1" bestFit="1" customWidth="1"/>
    <col min="2" max="2" width="25.5703125" style="1" bestFit="1" customWidth="1"/>
    <col min="3" max="3" width="42.28515625" style="1" bestFit="1" customWidth="1"/>
    <col min="4" max="4" width="5" style="1" hidden="1" customWidth="1"/>
    <col min="5" max="8" width="5.5703125" style="1" hidden="1" customWidth="1"/>
    <col min="9" max="14" width="5" style="1" hidden="1" customWidth="1"/>
    <col min="15" max="19" width="5.5703125" style="1" hidden="1" customWidth="1"/>
    <col min="20" max="24" width="5" style="1" hidden="1" customWidth="1"/>
    <col min="25" max="33" width="5.5703125" style="1" hidden="1" customWidth="1"/>
    <col min="34" max="36" width="5" style="1" hidden="1" customWidth="1"/>
    <col min="37" max="38" width="5.5703125" style="1" hidden="1" customWidth="1"/>
    <col min="39" max="43" width="5" style="1" hidden="1" customWidth="1"/>
    <col min="44" max="50" width="5.5703125" style="1" hidden="1" customWidth="1"/>
    <col min="51" max="53" width="5" style="1" hidden="1" customWidth="1"/>
    <col min="54" max="63" width="5.5703125" style="1" bestFit="1" customWidth="1"/>
    <col min="64" max="65" width="5" style="1" hidden="1" customWidth="1"/>
    <col min="66" max="68" width="5.5703125" style="1" hidden="1" customWidth="1"/>
    <col min="69" max="73" width="5" style="1" hidden="1" customWidth="1"/>
    <col min="74" max="81" width="5.5703125" style="1" hidden="1" customWidth="1"/>
    <col min="82" max="83" width="5" style="1" hidden="1" customWidth="1"/>
    <col min="84" max="92" width="5.5703125" style="1" hidden="1" customWidth="1"/>
    <col min="93" max="93" width="5" style="1" hidden="1" customWidth="1"/>
    <col min="94" max="103" width="5.5703125" style="1" bestFit="1" customWidth="1"/>
    <col min="104" max="16384" width="9.140625" style="1"/>
  </cols>
  <sheetData>
    <row r="1" spans="1:103">
      <c r="A1" s="3"/>
      <c r="B1" s="4"/>
      <c r="C1" s="4"/>
      <c r="D1" s="179" t="s">
        <v>1</v>
      </c>
      <c r="E1" s="180"/>
      <c r="F1" s="180"/>
      <c r="G1" s="180"/>
      <c r="H1" s="180"/>
      <c r="I1" s="180"/>
      <c r="J1" s="180"/>
      <c r="K1" s="180"/>
      <c r="L1" s="180"/>
      <c r="M1" s="181"/>
      <c r="N1" s="179" t="s">
        <v>2</v>
      </c>
      <c r="O1" s="180"/>
      <c r="P1" s="180"/>
      <c r="Q1" s="180"/>
      <c r="R1" s="180"/>
      <c r="S1" s="180"/>
      <c r="T1" s="180"/>
      <c r="U1" s="180"/>
      <c r="V1" s="180"/>
      <c r="W1" s="181"/>
      <c r="X1" s="179" t="s">
        <v>3</v>
      </c>
      <c r="Y1" s="180"/>
      <c r="Z1" s="180"/>
      <c r="AA1" s="180"/>
      <c r="AB1" s="180"/>
      <c r="AC1" s="180"/>
      <c r="AD1" s="180"/>
      <c r="AE1" s="180"/>
      <c r="AF1" s="180"/>
      <c r="AG1" s="181"/>
      <c r="AH1" s="179" t="s">
        <v>4</v>
      </c>
      <c r="AI1" s="180"/>
      <c r="AJ1" s="180"/>
      <c r="AK1" s="180"/>
      <c r="AL1" s="180"/>
      <c r="AM1" s="180"/>
      <c r="AN1" s="180"/>
      <c r="AO1" s="180"/>
      <c r="AP1" s="180"/>
      <c r="AQ1" s="181"/>
      <c r="AR1" s="179" t="s">
        <v>5</v>
      </c>
      <c r="AS1" s="180"/>
      <c r="AT1" s="180"/>
      <c r="AU1" s="180"/>
      <c r="AV1" s="180"/>
      <c r="AW1" s="180"/>
      <c r="AX1" s="180"/>
      <c r="AY1" s="180"/>
      <c r="AZ1" s="180"/>
      <c r="BA1" s="181"/>
      <c r="BB1" s="179" t="s">
        <v>6</v>
      </c>
      <c r="BC1" s="180"/>
      <c r="BD1" s="180"/>
      <c r="BE1" s="180"/>
      <c r="BF1" s="180"/>
      <c r="BG1" s="180"/>
      <c r="BH1" s="180"/>
      <c r="BI1" s="180"/>
      <c r="BJ1" s="180"/>
      <c r="BK1" s="181"/>
      <c r="BL1" s="179" t="s">
        <v>7</v>
      </c>
      <c r="BM1" s="180"/>
      <c r="BN1" s="180"/>
      <c r="BO1" s="180"/>
      <c r="BP1" s="180"/>
      <c r="BQ1" s="180"/>
      <c r="BR1" s="180"/>
      <c r="BS1" s="180"/>
      <c r="BT1" s="180"/>
      <c r="BU1" s="181"/>
      <c r="BV1" s="179" t="s">
        <v>8</v>
      </c>
      <c r="BW1" s="180"/>
      <c r="BX1" s="180"/>
      <c r="BY1" s="180"/>
      <c r="BZ1" s="180"/>
      <c r="CA1" s="180"/>
      <c r="CB1" s="180"/>
      <c r="CC1" s="180"/>
      <c r="CD1" s="180"/>
      <c r="CE1" s="181"/>
      <c r="CF1" s="179" t="s">
        <v>9</v>
      </c>
      <c r="CG1" s="180"/>
      <c r="CH1" s="180"/>
      <c r="CI1" s="180"/>
      <c r="CJ1" s="180"/>
      <c r="CK1" s="180"/>
      <c r="CL1" s="180"/>
      <c r="CM1" s="180"/>
      <c r="CN1" s="180"/>
      <c r="CO1" s="181"/>
      <c r="CP1" s="179" t="s">
        <v>10</v>
      </c>
      <c r="CQ1" s="180"/>
      <c r="CR1" s="180"/>
      <c r="CS1" s="180"/>
      <c r="CT1" s="180"/>
      <c r="CU1" s="180"/>
      <c r="CV1" s="180"/>
      <c r="CW1" s="180"/>
      <c r="CX1" s="180"/>
      <c r="CY1" s="180"/>
    </row>
    <row r="2" spans="1:103">
      <c r="A2" s="2" t="s">
        <v>11</v>
      </c>
      <c r="B2" s="2" t="s">
        <v>12</v>
      </c>
      <c r="C2" s="2" t="s">
        <v>13</v>
      </c>
      <c r="D2" s="2" t="s">
        <v>164</v>
      </c>
      <c r="E2" s="5" t="s">
        <v>165</v>
      </c>
      <c r="F2" s="5" t="s">
        <v>166</v>
      </c>
      <c r="G2" s="5" t="s">
        <v>167</v>
      </c>
      <c r="H2" s="5" t="s">
        <v>168</v>
      </c>
      <c r="I2" s="5" t="s">
        <v>169</v>
      </c>
      <c r="J2" s="5" t="s">
        <v>170</v>
      </c>
      <c r="K2" s="5" t="s">
        <v>171</v>
      </c>
      <c r="L2" s="5" t="s">
        <v>172</v>
      </c>
      <c r="M2" s="5" t="s">
        <v>173</v>
      </c>
      <c r="N2" s="2" t="s">
        <v>164</v>
      </c>
      <c r="O2" s="5" t="s">
        <v>165</v>
      </c>
      <c r="P2" s="5" t="s">
        <v>166</v>
      </c>
      <c r="Q2" s="5" t="s">
        <v>167</v>
      </c>
      <c r="R2" s="5" t="s">
        <v>168</v>
      </c>
      <c r="S2" s="5" t="s">
        <v>169</v>
      </c>
      <c r="T2" s="5" t="s">
        <v>170</v>
      </c>
      <c r="U2" s="5" t="s">
        <v>171</v>
      </c>
      <c r="V2" s="5" t="s">
        <v>172</v>
      </c>
      <c r="W2" s="5" t="s">
        <v>173</v>
      </c>
      <c r="X2" s="2" t="s">
        <v>164</v>
      </c>
      <c r="Y2" s="5" t="s">
        <v>165</v>
      </c>
      <c r="Z2" s="5" t="s">
        <v>166</v>
      </c>
      <c r="AA2" s="5" t="s">
        <v>167</v>
      </c>
      <c r="AB2" s="5" t="s">
        <v>168</v>
      </c>
      <c r="AC2" s="5" t="s">
        <v>169</v>
      </c>
      <c r="AD2" s="5" t="s">
        <v>170</v>
      </c>
      <c r="AE2" s="5" t="s">
        <v>171</v>
      </c>
      <c r="AF2" s="5" t="s">
        <v>172</v>
      </c>
      <c r="AG2" s="5" t="s">
        <v>173</v>
      </c>
      <c r="AH2" s="2" t="s">
        <v>164</v>
      </c>
      <c r="AI2" s="5" t="s">
        <v>165</v>
      </c>
      <c r="AJ2" s="5" t="s">
        <v>166</v>
      </c>
      <c r="AK2" s="5" t="s">
        <v>167</v>
      </c>
      <c r="AL2" s="5" t="s">
        <v>168</v>
      </c>
      <c r="AM2" s="5" t="s">
        <v>169</v>
      </c>
      <c r="AN2" s="5" t="s">
        <v>170</v>
      </c>
      <c r="AO2" s="5" t="s">
        <v>171</v>
      </c>
      <c r="AP2" s="5" t="s">
        <v>172</v>
      </c>
      <c r="AQ2" s="5" t="s">
        <v>173</v>
      </c>
      <c r="AR2" s="2" t="s">
        <v>164</v>
      </c>
      <c r="AS2" s="5" t="s">
        <v>165</v>
      </c>
      <c r="AT2" s="5" t="s">
        <v>166</v>
      </c>
      <c r="AU2" s="5" t="s">
        <v>167</v>
      </c>
      <c r="AV2" s="5" t="s">
        <v>168</v>
      </c>
      <c r="AW2" s="5" t="s">
        <v>169</v>
      </c>
      <c r="AX2" s="5" t="s">
        <v>170</v>
      </c>
      <c r="AY2" s="5" t="s">
        <v>171</v>
      </c>
      <c r="AZ2" s="5" t="s">
        <v>172</v>
      </c>
      <c r="BA2" s="5" t="s">
        <v>173</v>
      </c>
      <c r="BB2" s="2" t="s">
        <v>164</v>
      </c>
      <c r="BC2" s="5" t="s">
        <v>165</v>
      </c>
      <c r="BD2" s="5" t="s">
        <v>166</v>
      </c>
      <c r="BE2" s="5" t="s">
        <v>167</v>
      </c>
      <c r="BF2" s="5" t="s">
        <v>168</v>
      </c>
      <c r="BG2" s="5" t="s">
        <v>169</v>
      </c>
      <c r="BH2" s="5" t="s">
        <v>170</v>
      </c>
      <c r="BI2" s="5" t="s">
        <v>171</v>
      </c>
      <c r="BJ2" s="5" t="s">
        <v>172</v>
      </c>
      <c r="BK2" s="5" t="s">
        <v>173</v>
      </c>
      <c r="BL2" s="2" t="s">
        <v>164</v>
      </c>
      <c r="BM2" s="5" t="s">
        <v>165</v>
      </c>
      <c r="BN2" s="5" t="s">
        <v>166</v>
      </c>
      <c r="BO2" s="5" t="s">
        <v>167</v>
      </c>
      <c r="BP2" s="5" t="s">
        <v>168</v>
      </c>
      <c r="BQ2" s="5" t="s">
        <v>169</v>
      </c>
      <c r="BR2" s="5" t="s">
        <v>170</v>
      </c>
      <c r="BS2" s="5" t="s">
        <v>171</v>
      </c>
      <c r="BT2" s="5" t="s">
        <v>172</v>
      </c>
      <c r="BU2" s="5" t="s">
        <v>173</v>
      </c>
      <c r="BV2" s="2" t="s">
        <v>164</v>
      </c>
      <c r="BW2" s="5" t="s">
        <v>165</v>
      </c>
      <c r="BX2" s="5" t="s">
        <v>166</v>
      </c>
      <c r="BY2" s="5" t="s">
        <v>167</v>
      </c>
      <c r="BZ2" s="5" t="s">
        <v>168</v>
      </c>
      <c r="CA2" s="5" t="s">
        <v>169</v>
      </c>
      <c r="CB2" s="5" t="s">
        <v>170</v>
      </c>
      <c r="CC2" s="5" t="s">
        <v>171</v>
      </c>
      <c r="CD2" s="5" t="s">
        <v>172</v>
      </c>
      <c r="CE2" s="5" t="s">
        <v>173</v>
      </c>
      <c r="CF2" s="2" t="s">
        <v>164</v>
      </c>
      <c r="CG2" s="5" t="s">
        <v>165</v>
      </c>
      <c r="CH2" s="5" t="s">
        <v>166</v>
      </c>
      <c r="CI2" s="5" t="s">
        <v>167</v>
      </c>
      <c r="CJ2" s="5" t="s">
        <v>168</v>
      </c>
      <c r="CK2" s="5" t="s">
        <v>169</v>
      </c>
      <c r="CL2" s="5" t="s">
        <v>170</v>
      </c>
      <c r="CM2" s="5" t="s">
        <v>171</v>
      </c>
      <c r="CN2" s="5" t="s">
        <v>172</v>
      </c>
      <c r="CO2" s="5" t="s">
        <v>173</v>
      </c>
      <c r="CP2" s="2" t="s">
        <v>164</v>
      </c>
      <c r="CQ2" s="5" t="s">
        <v>165</v>
      </c>
      <c r="CR2" s="5" t="s">
        <v>166</v>
      </c>
      <c r="CS2" s="5" t="s">
        <v>167</v>
      </c>
      <c r="CT2" s="5" t="s">
        <v>168</v>
      </c>
      <c r="CU2" s="5" t="s">
        <v>169</v>
      </c>
      <c r="CV2" s="5" t="s">
        <v>170</v>
      </c>
      <c r="CW2" s="5" t="s">
        <v>171</v>
      </c>
      <c r="CX2" s="5" t="s">
        <v>172</v>
      </c>
      <c r="CY2" s="5" t="s">
        <v>173</v>
      </c>
    </row>
    <row r="3" spans="1:103">
      <c r="A3" s="2" t="s">
        <v>14</v>
      </c>
      <c r="B3" s="2" t="s">
        <v>15</v>
      </c>
      <c r="C3" s="2" t="s">
        <v>16</v>
      </c>
      <c r="D3" s="2"/>
      <c r="E3" s="5"/>
      <c r="F3" s="5"/>
      <c r="G3" s="5"/>
      <c r="H3" s="5"/>
      <c r="I3" s="5"/>
      <c r="J3" s="5"/>
      <c r="K3" s="5"/>
      <c r="L3" s="5"/>
      <c r="M3" s="5"/>
      <c r="N3" s="2"/>
      <c r="O3" s="5"/>
      <c r="P3" s="5"/>
      <c r="Q3" s="5"/>
      <c r="R3" s="5"/>
      <c r="S3" s="5"/>
      <c r="T3" s="5"/>
      <c r="U3" s="5"/>
      <c r="V3" s="5"/>
      <c r="W3" s="5"/>
      <c r="X3" s="2"/>
      <c r="Y3" s="5"/>
      <c r="Z3" s="5"/>
      <c r="AA3" s="5"/>
      <c r="AB3" s="5"/>
      <c r="AC3" s="5"/>
      <c r="AD3" s="5"/>
      <c r="AE3" s="5"/>
      <c r="AF3" s="5"/>
      <c r="AG3" s="5"/>
      <c r="AH3" s="2"/>
      <c r="AI3" s="5"/>
      <c r="AJ3" s="5"/>
      <c r="AK3" s="5"/>
      <c r="AL3" s="5"/>
      <c r="AM3" s="5"/>
      <c r="AN3" s="5"/>
      <c r="AO3" s="5"/>
      <c r="AP3" s="5"/>
      <c r="AQ3" s="5"/>
      <c r="AR3" s="2"/>
      <c r="AS3" s="5"/>
      <c r="AT3" s="5"/>
      <c r="AU3" s="5"/>
      <c r="AV3" s="5"/>
      <c r="AW3" s="5"/>
      <c r="AX3" s="5"/>
      <c r="AY3" s="5"/>
      <c r="AZ3" s="5"/>
      <c r="BA3" s="5"/>
      <c r="BB3" s="2"/>
      <c r="BC3" s="5"/>
      <c r="BD3" s="5"/>
      <c r="BE3" s="5"/>
      <c r="BF3" s="5"/>
      <c r="BG3" s="5"/>
      <c r="BH3" s="5"/>
      <c r="BI3" s="5"/>
      <c r="BJ3" s="5"/>
      <c r="BK3" s="5"/>
      <c r="BL3" s="2"/>
      <c r="BM3" s="5"/>
      <c r="BN3" s="5"/>
      <c r="BO3" s="5"/>
      <c r="BP3" s="5"/>
      <c r="BQ3" s="5"/>
      <c r="BR3" s="5"/>
      <c r="BS3" s="5"/>
      <c r="BT3" s="5"/>
      <c r="BU3" s="5"/>
      <c r="BV3" s="2"/>
      <c r="BW3" s="5"/>
      <c r="BX3" s="5"/>
      <c r="BY3" s="5"/>
      <c r="BZ3" s="5"/>
      <c r="CA3" s="5"/>
      <c r="CB3" s="5"/>
      <c r="CC3" s="5"/>
      <c r="CD3" s="5"/>
      <c r="CE3" s="5"/>
      <c r="CF3" s="2">
        <v>0</v>
      </c>
      <c r="CG3" s="5">
        <v>0</v>
      </c>
      <c r="CH3" s="5">
        <v>0</v>
      </c>
      <c r="CI3" s="5">
        <v>0</v>
      </c>
      <c r="CJ3" s="5">
        <v>0</v>
      </c>
      <c r="CK3" s="5">
        <v>0</v>
      </c>
      <c r="CL3" s="5">
        <v>0</v>
      </c>
      <c r="CM3" s="5">
        <v>0</v>
      </c>
      <c r="CN3" s="5">
        <v>0</v>
      </c>
      <c r="CO3" s="5">
        <v>0</v>
      </c>
      <c r="CP3" s="2"/>
      <c r="CQ3" s="5"/>
      <c r="CR3" s="5"/>
      <c r="CS3" s="5"/>
      <c r="CT3" s="5"/>
      <c r="CU3" s="5"/>
      <c r="CV3" s="5"/>
      <c r="CW3" s="5"/>
      <c r="CX3" s="5"/>
      <c r="CY3" s="5"/>
    </row>
    <row r="4" spans="1:103">
      <c r="A4" s="3"/>
      <c r="B4" s="3"/>
      <c r="C4" s="6" t="s">
        <v>17</v>
      </c>
      <c r="D4" s="6"/>
      <c r="N4" s="6"/>
      <c r="X4" s="6"/>
      <c r="AH4" s="6"/>
      <c r="AR4" s="6"/>
      <c r="BB4" s="6">
        <v>0.5</v>
      </c>
      <c r="BC4" s="1">
        <v>0.5</v>
      </c>
      <c r="BD4" s="1">
        <v>0.5</v>
      </c>
      <c r="BE4" s="1">
        <v>0.5</v>
      </c>
      <c r="BF4" s="1">
        <v>0.5</v>
      </c>
      <c r="BG4" s="1">
        <v>0.5</v>
      </c>
      <c r="BH4" s="1">
        <v>0.5</v>
      </c>
      <c r="BI4" s="1">
        <v>0.5</v>
      </c>
      <c r="BJ4" s="1">
        <v>0.5</v>
      </c>
      <c r="BK4" s="1">
        <v>0.5</v>
      </c>
      <c r="BL4" s="6"/>
      <c r="BV4" s="6"/>
      <c r="CF4" s="6">
        <v>0</v>
      </c>
      <c r="CG4" s="1">
        <v>0</v>
      </c>
      <c r="CH4" s="1">
        <v>0</v>
      </c>
      <c r="CI4" s="1">
        <v>0</v>
      </c>
      <c r="CJ4" s="1">
        <v>0</v>
      </c>
      <c r="CK4" s="1">
        <v>0</v>
      </c>
      <c r="CL4" s="1">
        <v>0</v>
      </c>
      <c r="CM4" s="1">
        <v>0</v>
      </c>
      <c r="CN4" s="1">
        <v>0</v>
      </c>
      <c r="CO4" s="1">
        <v>0</v>
      </c>
      <c r="CP4" s="6"/>
    </row>
    <row r="5" spans="1:103">
      <c r="A5" s="3"/>
      <c r="B5" s="2" t="s">
        <v>18</v>
      </c>
      <c r="C5" s="2" t="s">
        <v>19</v>
      </c>
      <c r="D5" s="2"/>
      <c r="E5" s="5"/>
      <c r="F5" s="5"/>
      <c r="G5" s="5"/>
      <c r="H5" s="5"/>
      <c r="I5" s="5"/>
      <c r="J5" s="5"/>
      <c r="K5" s="5"/>
      <c r="L5" s="5"/>
      <c r="M5" s="5"/>
      <c r="N5" s="2"/>
      <c r="O5" s="5"/>
      <c r="P5" s="5"/>
      <c r="Q5" s="5"/>
      <c r="R5" s="5"/>
      <c r="S5" s="5"/>
      <c r="T5" s="5"/>
      <c r="U5" s="5"/>
      <c r="V5" s="5"/>
      <c r="W5" s="5"/>
      <c r="X5" s="2"/>
      <c r="Y5" s="5"/>
      <c r="Z5" s="5"/>
      <c r="AA5" s="5"/>
      <c r="AB5" s="5"/>
      <c r="AC5" s="5"/>
      <c r="AD5" s="5"/>
      <c r="AE5" s="5"/>
      <c r="AF5" s="5"/>
      <c r="AG5" s="5"/>
      <c r="AH5" s="2"/>
      <c r="AI5" s="5"/>
      <c r="AJ5" s="5"/>
      <c r="AK5" s="5"/>
      <c r="AL5" s="5"/>
      <c r="AM5" s="5"/>
      <c r="AN5" s="5"/>
      <c r="AO5" s="5"/>
      <c r="AP5" s="5"/>
      <c r="AQ5" s="5"/>
      <c r="AR5" s="2"/>
      <c r="AS5" s="5"/>
      <c r="AT5" s="5"/>
      <c r="AU5" s="5"/>
      <c r="AV5" s="5"/>
      <c r="AW5" s="5"/>
      <c r="AX5" s="5"/>
      <c r="AY5" s="5"/>
      <c r="AZ5" s="5"/>
      <c r="BA5" s="5"/>
      <c r="BB5" s="2"/>
      <c r="BC5" s="5"/>
      <c r="BD5" s="5"/>
      <c r="BE5" s="5"/>
      <c r="BF5" s="5"/>
      <c r="BG5" s="5"/>
      <c r="BH5" s="5"/>
      <c r="BI5" s="5"/>
      <c r="BJ5" s="5"/>
      <c r="BK5" s="5"/>
      <c r="BL5" s="2"/>
      <c r="BM5" s="5"/>
      <c r="BN5" s="5"/>
      <c r="BO5" s="5"/>
      <c r="BP5" s="5"/>
      <c r="BQ5" s="5"/>
      <c r="BR5" s="5"/>
      <c r="BS5" s="5"/>
      <c r="BT5" s="5"/>
      <c r="BU5" s="5"/>
      <c r="BV5" s="2"/>
      <c r="BW5" s="5"/>
      <c r="BX5" s="5"/>
      <c r="BY5" s="5"/>
      <c r="BZ5" s="5"/>
      <c r="CA5" s="5"/>
      <c r="CB5" s="5"/>
      <c r="CC5" s="5"/>
      <c r="CD5" s="5"/>
      <c r="CE5" s="5"/>
      <c r="CF5" s="2">
        <v>0</v>
      </c>
      <c r="CG5" s="5">
        <v>0</v>
      </c>
      <c r="CH5" s="5">
        <v>0</v>
      </c>
      <c r="CI5" s="5">
        <v>0</v>
      </c>
      <c r="CJ5" s="5">
        <v>0</v>
      </c>
      <c r="CK5" s="5">
        <v>0</v>
      </c>
      <c r="CL5" s="5">
        <v>0</v>
      </c>
      <c r="CM5" s="5">
        <v>0</v>
      </c>
      <c r="CN5" s="5">
        <v>0</v>
      </c>
      <c r="CO5" s="5">
        <v>0</v>
      </c>
      <c r="CP5" s="2"/>
      <c r="CQ5" s="5"/>
      <c r="CR5" s="5"/>
      <c r="CS5" s="5"/>
      <c r="CT5" s="5"/>
      <c r="CU5" s="5"/>
      <c r="CV5" s="5"/>
      <c r="CW5" s="5"/>
      <c r="CX5" s="5"/>
      <c r="CY5" s="5"/>
    </row>
    <row r="6" spans="1:103">
      <c r="A6" s="3"/>
      <c r="B6" s="3"/>
      <c r="C6" s="6" t="s">
        <v>20</v>
      </c>
      <c r="D6" s="6"/>
      <c r="N6" s="6"/>
      <c r="X6" s="6"/>
      <c r="AH6" s="6"/>
      <c r="AR6" s="6"/>
      <c r="BB6" s="6"/>
      <c r="BL6" s="6"/>
      <c r="BV6" s="6"/>
      <c r="CF6" s="6">
        <v>0</v>
      </c>
      <c r="CG6" s="1">
        <v>0</v>
      </c>
      <c r="CH6" s="1">
        <v>0</v>
      </c>
      <c r="CI6" s="1">
        <v>0</v>
      </c>
      <c r="CJ6" s="1">
        <v>0</v>
      </c>
      <c r="CK6" s="1">
        <v>0</v>
      </c>
      <c r="CL6" s="1">
        <v>0</v>
      </c>
      <c r="CM6" s="1">
        <v>0</v>
      </c>
      <c r="CN6" s="1">
        <v>0</v>
      </c>
      <c r="CO6" s="1">
        <v>0</v>
      </c>
      <c r="CP6" s="6"/>
    </row>
    <row r="7" spans="1:103">
      <c r="A7" s="3"/>
      <c r="B7" s="3"/>
      <c r="C7" s="6" t="s">
        <v>21</v>
      </c>
      <c r="D7" s="6"/>
      <c r="N7" s="6"/>
      <c r="X7" s="6"/>
      <c r="AH7" s="6"/>
      <c r="AR7" s="6"/>
      <c r="BB7" s="6"/>
      <c r="BL7" s="6"/>
      <c r="BV7" s="6"/>
      <c r="CF7" s="6">
        <v>0</v>
      </c>
      <c r="CG7" s="1">
        <v>0</v>
      </c>
      <c r="CH7" s="1">
        <v>0</v>
      </c>
      <c r="CI7" s="1">
        <v>0</v>
      </c>
      <c r="CJ7" s="1">
        <v>0</v>
      </c>
      <c r="CK7" s="1">
        <v>0</v>
      </c>
      <c r="CL7" s="1">
        <v>0</v>
      </c>
      <c r="CM7" s="1">
        <v>0</v>
      </c>
      <c r="CN7" s="1">
        <v>0</v>
      </c>
      <c r="CO7" s="1">
        <v>0</v>
      </c>
      <c r="CP7" s="6"/>
    </row>
    <row r="8" spans="1:103">
      <c r="A8" s="3"/>
      <c r="B8" s="2" t="s">
        <v>22</v>
      </c>
      <c r="C8" s="2" t="s">
        <v>23</v>
      </c>
      <c r="D8" s="2"/>
      <c r="E8" s="5"/>
      <c r="F8" s="5"/>
      <c r="G8" s="5"/>
      <c r="H8" s="5"/>
      <c r="I8" s="5"/>
      <c r="J8" s="5"/>
      <c r="K8" s="5"/>
      <c r="L8" s="5"/>
      <c r="M8" s="5"/>
      <c r="N8" s="2"/>
      <c r="O8" s="5"/>
      <c r="P8" s="5"/>
      <c r="Q8" s="5"/>
      <c r="R8" s="5"/>
      <c r="S8" s="5"/>
      <c r="T8" s="5"/>
      <c r="U8" s="5"/>
      <c r="V8" s="5"/>
      <c r="W8" s="5"/>
      <c r="X8" s="2"/>
      <c r="Y8" s="5"/>
      <c r="Z8" s="5"/>
      <c r="AA8" s="5"/>
      <c r="AB8" s="5"/>
      <c r="AC8" s="5"/>
      <c r="AD8" s="5"/>
      <c r="AE8" s="5"/>
      <c r="AF8" s="5"/>
      <c r="AG8" s="5"/>
      <c r="AH8" s="2"/>
      <c r="AI8" s="5"/>
      <c r="AJ8" s="5"/>
      <c r="AK8" s="5"/>
      <c r="AL8" s="5"/>
      <c r="AM8" s="5"/>
      <c r="AN8" s="5"/>
      <c r="AO8" s="5"/>
      <c r="AP8" s="5"/>
      <c r="AQ8" s="5"/>
      <c r="AR8" s="2"/>
      <c r="AS8" s="5"/>
      <c r="AT8" s="5"/>
      <c r="AU8" s="5"/>
      <c r="AV8" s="5"/>
      <c r="AW8" s="5"/>
      <c r="AX8" s="5"/>
      <c r="AY8" s="5"/>
      <c r="AZ8" s="5"/>
      <c r="BA8" s="5"/>
      <c r="BB8" s="2"/>
      <c r="BC8" s="5"/>
      <c r="BD8" s="5"/>
      <c r="BE8" s="5"/>
      <c r="BF8" s="5"/>
      <c r="BG8" s="5"/>
      <c r="BH8" s="5"/>
      <c r="BI8" s="5"/>
      <c r="BJ8" s="5"/>
      <c r="BK8" s="5"/>
      <c r="BL8" s="2"/>
      <c r="BM8" s="5"/>
      <c r="BN8" s="5"/>
      <c r="BO8" s="5"/>
      <c r="BP8" s="5"/>
      <c r="BQ8" s="5"/>
      <c r="BR8" s="5"/>
      <c r="BS8" s="5"/>
      <c r="BT8" s="5"/>
      <c r="BU8" s="5"/>
      <c r="BV8" s="2"/>
      <c r="BW8" s="5"/>
      <c r="BX8" s="5"/>
      <c r="BY8" s="5"/>
      <c r="BZ8" s="5"/>
      <c r="CA8" s="5"/>
      <c r="CB8" s="5"/>
      <c r="CC8" s="5"/>
      <c r="CD8" s="5"/>
      <c r="CE8" s="5"/>
      <c r="CF8" s="2">
        <v>0</v>
      </c>
      <c r="CG8" s="5">
        <v>0</v>
      </c>
      <c r="CH8" s="5">
        <v>0</v>
      </c>
      <c r="CI8" s="5">
        <v>0</v>
      </c>
      <c r="CJ8" s="5">
        <v>0</v>
      </c>
      <c r="CK8" s="5">
        <v>0</v>
      </c>
      <c r="CL8" s="5">
        <v>0</v>
      </c>
      <c r="CM8" s="5">
        <v>0</v>
      </c>
      <c r="CN8" s="5">
        <v>0</v>
      </c>
      <c r="CO8" s="5">
        <v>0</v>
      </c>
      <c r="CP8" s="2"/>
      <c r="CQ8" s="5"/>
      <c r="CR8" s="5"/>
      <c r="CS8" s="5"/>
      <c r="CT8" s="5"/>
      <c r="CU8" s="5"/>
      <c r="CV8" s="5"/>
      <c r="CW8" s="5"/>
      <c r="CX8" s="5"/>
      <c r="CY8" s="5"/>
    </row>
    <row r="9" spans="1:103">
      <c r="A9" s="3"/>
      <c r="B9" s="3"/>
      <c r="C9" s="6" t="s">
        <v>24</v>
      </c>
      <c r="D9" s="6"/>
      <c r="N9" s="6"/>
      <c r="X9" s="6"/>
      <c r="AH9" s="6"/>
      <c r="AR9" s="6"/>
      <c r="BB9" s="6"/>
      <c r="BL9" s="6"/>
      <c r="BV9" s="6"/>
      <c r="CF9" s="6">
        <v>0</v>
      </c>
      <c r="CG9" s="1">
        <v>0</v>
      </c>
      <c r="CH9" s="1">
        <v>0</v>
      </c>
      <c r="CI9" s="1">
        <v>0</v>
      </c>
      <c r="CJ9" s="1">
        <v>0</v>
      </c>
      <c r="CK9" s="1">
        <v>0</v>
      </c>
      <c r="CL9" s="1">
        <v>0</v>
      </c>
      <c r="CM9" s="1">
        <v>0</v>
      </c>
      <c r="CN9" s="1">
        <v>0</v>
      </c>
      <c r="CO9" s="1">
        <v>0</v>
      </c>
      <c r="CP9" s="6"/>
    </row>
    <row r="10" spans="1:103">
      <c r="A10" s="3"/>
      <c r="B10" s="3"/>
      <c r="C10" s="6" t="s">
        <v>25</v>
      </c>
      <c r="D10" s="6"/>
      <c r="N10" s="6"/>
      <c r="X10" s="6"/>
      <c r="AH10" s="6"/>
      <c r="AR10" s="6"/>
      <c r="BB10" s="6"/>
      <c r="BL10" s="6"/>
      <c r="BV10" s="6"/>
      <c r="CF10" s="6">
        <v>0</v>
      </c>
      <c r="CG10" s="1">
        <v>0</v>
      </c>
      <c r="CH10" s="1">
        <v>0</v>
      </c>
      <c r="CI10" s="1">
        <v>0</v>
      </c>
      <c r="CJ10" s="1">
        <v>0</v>
      </c>
      <c r="CK10" s="1">
        <v>0</v>
      </c>
      <c r="CL10" s="1">
        <v>0</v>
      </c>
      <c r="CM10" s="1">
        <v>0</v>
      </c>
      <c r="CN10" s="1">
        <v>0</v>
      </c>
      <c r="CO10" s="1">
        <v>0</v>
      </c>
      <c r="CP10" s="6"/>
    </row>
    <row r="11" spans="1:103">
      <c r="A11" s="3"/>
      <c r="B11" s="3"/>
      <c r="C11" s="6" t="s">
        <v>26</v>
      </c>
      <c r="D11" s="6"/>
      <c r="N11" s="6"/>
      <c r="X11" s="6"/>
      <c r="AH11" s="6"/>
      <c r="AR11" s="6"/>
      <c r="BB11" s="6"/>
      <c r="BL11" s="6"/>
      <c r="BV11" s="6"/>
      <c r="CF11" s="6">
        <v>0</v>
      </c>
      <c r="CG11" s="1">
        <v>0</v>
      </c>
      <c r="CH11" s="1">
        <v>0</v>
      </c>
      <c r="CI11" s="1">
        <v>0</v>
      </c>
      <c r="CJ11" s="1">
        <v>0</v>
      </c>
      <c r="CK11" s="1">
        <v>0</v>
      </c>
      <c r="CL11" s="1">
        <v>0</v>
      </c>
      <c r="CM11" s="1">
        <v>0</v>
      </c>
      <c r="CN11" s="1">
        <v>0</v>
      </c>
      <c r="CO11" s="1">
        <v>0</v>
      </c>
      <c r="CP11" s="6"/>
    </row>
    <row r="12" spans="1:103">
      <c r="A12" s="3"/>
      <c r="B12" s="3"/>
      <c r="C12" s="6" t="s">
        <v>27</v>
      </c>
      <c r="D12" s="6"/>
      <c r="N12" s="6"/>
      <c r="X12" s="6"/>
      <c r="AH12" s="6"/>
      <c r="AR12" s="6"/>
      <c r="BB12" s="6"/>
      <c r="BL12" s="6"/>
      <c r="BV12" s="6"/>
      <c r="CF12" s="6">
        <v>0</v>
      </c>
      <c r="CG12" s="1">
        <v>0</v>
      </c>
      <c r="CH12" s="1">
        <v>0</v>
      </c>
      <c r="CI12" s="1">
        <v>0</v>
      </c>
      <c r="CJ12" s="1">
        <v>0</v>
      </c>
      <c r="CK12" s="1">
        <v>0</v>
      </c>
      <c r="CL12" s="1">
        <v>0</v>
      </c>
      <c r="CM12" s="1">
        <v>0</v>
      </c>
      <c r="CN12" s="1">
        <v>0</v>
      </c>
      <c r="CO12" s="1">
        <v>0</v>
      </c>
      <c r="CP12" s="6"/>
    </row>
    <row r="13" spans="1:103">
      <c r="A13" s="3"/>
      <c r="B13" s="3"/>
      <c r="C13" s="6" t="s">
        <v>28</v>
      </c>
      <c r="D13" s="6"/>
      <c r="N13" s="6"/>
      <c r="X13" s="6"/>
      <c r="AH13" s="6"/>
      <c r="AR13" s="6"/>
      <c r="BB13" s="6"/>
      <c r="BL13" s="6"/>
      <c r="BV13" s="6"/>
      <c r="CF13" s="6">
        <v>0</v>
      </c>
      <c r="CG13" s="1">
        <v>0</v>
      </c>
      <c r="CH13" s="1">
        <v>0</v>
      </c>
      <c r="CI13" s="1">
        <v>0</v>
      </c>
      <c r="CJ13" s="1">
        <v>0</v>
      </c>
      <c r="CK13" s="1">
        <v>0</v>
      </c>
      <c r="CL13" s="1">
        <v>0</v>
      </c>
      <c r="CM13" s="1">
        <v>0</v>
      </c>
      <c r="CN13" s="1">
        <v>0</v>
      </c>
      <c r="CO13" s="1">
        <v>0</v>
      </c>
      <c r="CP13" s="6"/>
    </row>
    <row r="14" spans="1:103">
      <c r="A14" s="3"/>
      <c r="B14" s="3"/>
      <c r="C14" s="6" t="s">
        <v>29</v>
      </c>
      <c r="D14" s="6"/>
      <c r="N14" s="6"/>
      <c r="X14" s="6"/>
      <c r="AH14" s="6"/>
      <c r="AR14" s="6"/>
      <c r="BB14" s="6"/>
      <c r="BL14" s="6"/>
      <c r="BV14" s="6"/>
      <c r="CF14" s="6">
        <v>0</v>
      </c>
      <c r="CG14" s="1">
        <v>0</v>
      </c>
      <c r="CH14" s="1">
        <v>0</v>
      </c>
      <c r="CI14" s="1">
        <v>0</v>
      </c>
      <c r="CJ14" s="1">
        <v>0</v>
      </c>
      <c r="CK14" s="1">
        <v>0</v>
      </c>
      <c r="CL14" s="1">
        <v>0</v>
      </c>
      <c r="CM14" s="1">
        <v>0</v>
      </c>
      <c r="CN14" s="1">
        <v>0</v>
      </c>
      <c r="CO14" s="1">
        <v>0</v>
      </c>
      <c r="CP14" s="6"/>
    </row>
    <row r="15" spans="1:103">
      <c r="A15" s="3"/>
      <c r="B15" s="3"/>
      <c r="C15" s="6" t="s">
        <v>30</v>
      </c>
      <c r="D15" s="6"/>
      <c r="N15" s="6"/>
      <c r="X15" s="6"/>
      <c r="AH15" s="6"/>
      <c r="AR15" s="6"/>
      <c r="BB15" s="6"/>
      <c r="BL15" s="6"/>
      <c r="BV15" s="6"/>
      <c r="CF15" s="6">
        <v>0</v>
      </c>
      <c r="CG15" s="1">
        <v>0</v>
      </c>
      <c r="CH15" s="1">
        <v>0</v>
      </c>
      <c r="CI15" s="1">
        <v>0</v>
      </c>
      <c r="CJ15" s="1">
        <v>0</v>
      </c>
      <c r="CK15" s="1">
        <v>0</v>
      </c>
      <c r="CL15" s="1">
        <v>0</v>
      </c>
      <c r="CM15" s="1">
        <v>0</v>
      </c>
      <c r="CN15" s="1">
        <v>0</v>
      </c>
      <c r="CO15" s="1">
        <v>0</v>
      </c>
      <c r="CP15" s="6"/>
    </row>
    <row r="16" spans="1:103">
      <c r="A16" s="3"/>
      <c r="B16" s="3"/>
      <c r="C16" s="6" t="s">
        <v>31</v>
      </c>
      <c r="D16" s="6"/>
      <c r="N16" s="6"/>
      <c r="X16" s="6"/>
      <c r="AH16" s="6"/>
      <c r="AR16" s="6"/>
      <c r="BB16" s="6"/>
      <c r="BL16" s="6"/>
      <c r="BV16" s="6"/>
      <c r="CF16" s="6">
        <v>0</v>
      </c>
      <c r="CG16" s="1">
        <v>0</v>
      </c>
      <c r="CH16" s="1">
        <v>0</v>
      </c>
      <c r="CI16" s="1">
        <v>0</v>
      </c>
      <c r="CJ16" s="1">
        <v>0</v>
      </c>
      <c r="CK16" s="1">
        <v>0</v>
      </c>
      <c r="CL16" s="1">
        <v>0</v>
      </c>
      <c r="CM16" s="1">
        <v>0</v>
      </c>
      <c r="CN16" s="1">
        <v>0</v>
      </c>
      <c r="CO16" s="1">
        <v>0</v>
      </c>
      <c r="CP16" s="6"/>
    </row>
    <row r="17" spans="1:103">
      <c r="A17" s="3"/>
      <c r="B17" s="3"/>
      <c r="C17" s="6" t="s">
        <v>32</v>
      </c>
      <c r="D17" s="6"/>
      <c r="N17" s="6"/>
      <c r="X17" s="6"/>
      <c r="AH17" s="6"/>
      <c r="AR17" s="6"/>
      <c r="BB17" s="6"/>
      <c r="BL17" s="6"/>
      <c r="BV17" s="6"/>
      <c r="CF17" s="6">
        <v>0</v>
      </c>
      <c r="CG17" s="1">
        <v>0</v>
      </c>
      <c r="CH17" s="1">
        <v>0</v>
      </c>
      <c r="CI17" s="1">
        <v>0</v>
      </c>
      <c r="CJ17" s="1">
        <v>0</v>
      </c>
      <c r="CK17" s="1">
        <v>0</v>
      </c>
      <c r="CL17" s="1">
        <v>0</v>
      </c>
      <c r="CM17" s="1">
        <v>0</v>
      </c>
      <c r="CN17" s="1">
        <v>0</v>
      </c>
      <c r="CO17" s="1">
        <v>0</v>
      </c>
      <c r="CP17" s="6"/>
    </row>
    <row r="18" spans="1:103">
      <c r="A18" s="3"/>
      <c r="B18" s="2" t="s">
        <v>33</v>
      </c>
      <c r="C18" s="2" t="s">
        <v>34</v>
      </c>
      <c r="D18" s="2"/>
      <c r="E18" s="5">
        <v>1</v>
      </c>
      <c r="F18" s="5">
        <v>1</v>
      </c>
      <c r="G18" s="5">
        <v>1</v>
      </c>
      <c r="H18" s="5">
        <v>1</v>
      </c>
      <c r="I18" s="5"/>
      <c r="J18" s="5"/>
      <c r="K18" s="5"/>
      <c r="L18" s="5"/>
      <c r="M18" s="5"/>
      <c r="N18" s="2"/>
      <c r="O18" s="5">
        <v>1</v>
      </c>
      <c r="P18" s="5">
        <v>1</v>
      </c>
      <c r="Q18" s="5">
        <v>1</v>
      </c>
      <c r="R18" s="5">
        <v>1</v>
      </c>
      <c r="S18" s="5">
        <v>1</v>
      </c>
      <c r="T18" s="5"/>
      <c r="U18" s="5"/>
      <c r="V18" s="5"/>
      <c r="W18" s="5"/>
      <c r="X18" s="2">
        <v>0.5</v>
      </c>
      <c r="Y18" s="5">
        <v>1</v>
      </c>
      <c r="Z18" s="5">
        <v>1</v>
      </c>
      <c r="AA18" s="5">
        <v>2</v>
      </c>
      <c r="AB18" s="5">
        <v>2</v>
      </c>
      <c r="AC18" s="5">
        <v>2</v>
      </c>
      <c r="AD18" s="5">
        <v>2</v>
      </c>
      <c r="AE18" s="5">
        <v>2</v>
      </c>
      <c r="AF18" s="5">
        <v>2</v>
      </c>
      <c r="AG18" s="5">
        <v>2</v>
      </c>
      <c r="AH18" s="2"/>
      <c r="AI18" s="5"/>
      <c r="AJ18" s="5"/>
      <c r="AK18" s="5"/>
      <c r="AL18" s="5"/>
      <c r="AM18" s="5"/>
      <c r="AN18" s="5"/>
      <c r="AO18" s="5"/>
      <c r="AP18" s="5"/>
      <c r="AQ18" s="5"/>
      <c r="AR18" s="2"/>
      <c r="AS18" s="5"/>
      <c r="AT18" s="5"/>
      <c r="AU18" s="5"/>
      <c r="AV18" s="5"/>
      <c r="AW18" s="5"/>
      <c r="AX18" s="5"/>
      <c r="AY18" s="5"/>
      <c r="AZ18" s="5"/>
      <c r="BA18" s="5"/>
      <c r="BB18" s="171">
        <v>0.15</v>
      </c>
      <c r="BC18" s="5">
        <v>0.15</v>
      </c>
      <c r="BD18" s="5">
        <v>0.15</v>
      </c>
      <c r="BE18" s="5">
        <v>0.15</v>
      </c>
      <c r="BF18" s="5">
        <v>0.15</v>
      </c>
      <c r="BG18" s="5">
        <v>0.15</v>
      </c>
      <c r="BH18" s="5">
        <v>0.15</v>
      </c>
      <c r="BI18" s="5">
        <v>0.15</v>
      </c>
      <c r="BJ18" s="5">
        <v>0.15</v>
      </c>
      <c r="BK18" s="5">
        <v>0.15</v>
      </c>
      <c r="BL18" s="2"/>
      <c r="BM18" s="5"/>
      <c r="BN18" s="5"/>
      <c r="BO18" s="5"/>
      <c r="BP18" s="5"/>
      <c r="BQ18" s="5"/>
      <c r="BR18" s="5"/>
      <c r="BS18" s="5"/>
      <c r="BT18" s="5"/>
      <c r="BU18" s="5"/>
      <c r="BV18" s="2">
        <v>0.1</v>
      </c>
      <c r="BW18" s="5">
        <v>0.5</v>
      </c>
      <c r="BX18" s="5">
        <v>1</v>
      </c>
      <c r="BY18" s="5">
        <v>1</v>
      </c>
      <c r="BZ18" s="5">
        <v>1</v>
      </c>
      <c r="CA18" s="5">
        <v>1</v>
      </c>
      <c r="CB18" s="5">
        <v>1</v>
      </c>
      <c r="CC18" s="5">
        <v>1</v>
      </c>
      <c r="CD18" s="5">
        <v>0</v>
      </c>
      <c r="CE18" s="5">
        <v>0</v>
      </c>
      <c r="CF18" s="2">
        <v>0.25</v>
      </c>
      <c r="CG18" s="5">
        <v>0.5</v>
      </c>
      <c r="CH18" s="5">
        <v>1</v>
      </c>
      <c r="CI18" s="5">
        <v>0</v>
      </c>
      <c r="CJ18" s="5">
        <v>0</v>
      </c>
      <c r="CK18" s="5">
        <v>0</v>
      </c>
      <c r="CL18" s="5">
        <v>0</v>
      </c>
      <c r="CM18" s="5">
        <v>0</v>
      </c>
      <c r="CN18" s="5">
        <v>0</v>
      </c>
      <c r="CO18" s="5">
        <v>0</v>
      </c>
      <c r="CP18" s="2">
        <v>0.5</v>
      </c>
      <c r="CQ18" s="5">
        <v>0.5</v>
      </c>
      <c r="CR18" s="5">
        <v>0.5</v>
      </c>
      <c r="CS18" s="5">
        <v>0.5</v>
      </c>
      <c r="CT18" s="5">
        <v>0.5</v>
      </c>
      <c r="CU18" s="5">
        <v>0.5</v>
      </c>
      <c r="CV18" s="5">
        <v>0.5</v>
      </c>
      <c r="CW18" s="5">
        <v>0.5</v>
      </c>
      <c r="CX18" s="5">
        <v>0.5</v>
      </c>
      <c r="CY18" s="5">
        <v>0.5</v>
      </c>
    </row>
    <row r="19" spans="1:103">
      <c r="A19" s="3"/>
      <c r="B19" s="3"/>
      <c r="C19" s="6" t="s">
        <v>35</v>
      </c>
      <c r="D19" s="6"/>
      <c r="N19" s="6"/>
      <c r="X19" s="6"/>
      <c r="AH19" s="6"/>
      <c r="AR19" s="6"/>
      <c r="BB19" s="6"/>
      <c r="BL19" s="6"/>
      <c r="BV19" s="6"/>
      <c r="CF19" s="6">
        <v>0</v>
      </c>
      <c r="CG19" s="1">
        <v>0</v>
      </c>
      <c r="CH19" s="1">
        <v>0</v>
      </c>
      <c r="CI19" s="1">
        <v>0</v>
      </c>
      <c r="CJ19" s="1">
        <v>0</v>
      </c>
      <c r="CK19" s="1">
        <v>0</v>
      </c>
      <c r="CL19" s="1">
        <v>0</v>
      </c>
      <c r="CM19" s="1">
        <v>0</v>
      </c>
      <c r="CN19" s="1">
        <v>0</v>
      </c>
      <c r="CO19" s="1">
        <v>0</v>
      </c>
      <c r="CP19" s="6"/>
    </row>
    <row r="20" spans="1:103">
      <c r="A20" s="3"/>
      <c r="B20" s="3"/>
      <c r="C20" s="6" t="s">
        <v>36</v>
      </c>
      <c r="D20" s="6"/>
      <c r="N20" s="6"/>
      <c r="X20" s="6"/>
      <c r="AH20" s="6"/>
      <c r="AR20" s="6"/>
      <c r="BB20" s="6"/>
      <c r="BL20" s="6"/>
      <c r="BV20" s="6"/>
      <c r="CF20" s="6">
        <v>0</v>
      </c>
      <c r="CG20" s="1">
        <v>0</v>
      </c>
      <c r="CH20" s="1">
        <v>0</v>
      </c>
      <c r="CI20" s="1">
        <v>0</v>
      </c>
      <c r="CJ20" s="1">
        <v>0</v>
      </c>
      <c r="CK20" s="1">
        <v>0</v>
      </c>
      <c r="CL20" s="1">
        <v>0</v>
      </c>
      <c r="CM20" s="1">
        <v>0</v>
      </c>
      <c r="CN20" s="1">
        <v>0</v>
      </c>
      <c r="CO20" s="1">
        <v>0</v>
      </c>
      <c r="CP20" s="6"/>
    </row>
    <row r="21" spans="1:103">
      <c r="A21" s="3"/>
      <c r="B21" s="3"/>
      <c r="C21" s="6" t="s">
        <v>37</v>
      </c>
      <c r="D21" s="6"/>
      <c r="N21" s="6"/>
      <c r="X21" s="6"/>
      <c r="AH21" s="6"/>
      <c r="AR21" s="6"/>
      <c r="BB21" s="6"/>
      <c r="BL21" s="6"/>
      <c r="BV21" s="6"/>
      <c r="CF21" s="6">
        <v>0</v>
      </c>
      <c r="CG21" s="1">
        <v>0</v>
      </c>
      <c r="CH21" s="1">
        <v>0</v>
      </c>
      <c r="CI21" s="1">
        <v>0</v>
      </c>
      <c r="CJ21" s="1">
        <v>0</v>
      </c>
      <c r="CK21" s="1">
        <v>0</v>
      </c>
      <c r="CL21" s="1">
        <v>0</v>
      </c>
      <c r="CM21" s="1">
        <v>0</v>
      </c>
      <c r="CN21" s="1">
        <v>0</v>
      </c>
      <c r="CO21" s="1">
        <v>0</v>
      </c>
      <c r="CP21" s="6"/>
    </row>
    <row r="22" spans="1:103">
      <c r="A22" s="3"/>
      <c r="B22" s="3"/>
      <c r="C22" s="6" t="s">
        <v>38</v>
      </c>
      <c r="D22" s="6"/>
      <c r="N22" s="6"/>
      <c r="X22" s="6"/>
      <c r="AH22" s="6"/>
      <c r="AR22" s="6"/>
      <c r="BB22" s="6"/>
      <c r="BL22" s="6"/>
      <c r="BV22" s="6"/>
      <c r="CF22" s="6">
        <v>0</v>
      </c>
      <c r="CG22" s="1">
        <v>0</v>
      </c>
      <c r="CH22" s="1">
        <v>0</v>
      </c>
      <c r="CI22" s="1">
        <v>0</v>
      </c>
      <c r="CJ22" s="1">
        <v>0</v>
      </c>
      <c r="CK22" s="1">
        <v>0</v>
      </c>
      <c r="CL22" s="1">
        <v>0</v>
      </c>
      <c r="CM22" s="1">
        <v>0</v>
      </c>
      <c r="CN22" s="1">
        <v>0</v>
      </c>
      <c r="CO22" s="1">
        <v>0</v>
      </c>
      <c r="CP22" s="6"/>
    </row>
    <row r="23" spans="1:103">
      <c r="A23" s="3"/>
      <c r="B23" s="3"/>
      <c r="C23" s="6" t="s">
        <v>39</v>
      </c>
      <c r="D23" s="6"/>
      <c r="N23" s="6"/>
      <c r="X23" s="6"/>
      <c r="AH23" s="6"/>
      <c r="AR23" s="6"/>
      <c r="BB23" s="6"/>
      <c r="BL23" s="6"/>
      <c r="BV23" s="6"/>
      <c r="CF23" s="6">
        <v>0</v>
      </c>
      <c r="CG23" s="1">
        <v>0</v>
      </c>
      <c r="CH23" s="1">
        <v>0</v>
      </c>
      <c r="CI23" s="1">
        <v>0</v>
      </c>
      <c r="CJ23" s="1">
        <v>0</v>
      </c>
      <c r="CK23" s="1">
        <v>0</v>
      </c>
      <c r="CL23" s="1">
        <v>0</v>
      </c>
      <c r="CM23" s="1">
        <v>0</v>
      </c>
      <c r="CN23" s="1">
        <v>0</v>
      </c>
      <c r="CO23" s="1">
        <v>0</v>
      </c>
      <c r="CP23" s="6"/>
    </row>
    <row r="24" spans="1:103">
      <c r="A24" s="3"/>
      <c r="B24" s="3"/>
      <c r="C24" s="6" t="s">
        <v>40</v>
      </c>
      <c r="D24" s="6"/>
      <c r="N24" s="6"/>
      <c r="X24" s="6"/>
      <c r="AH24" s="6"/>
      <c r="AR24" s="6"/>
      <c r="BB24" s="6"/>
      <c r="BL24" s="6"/>
      <c r="BV24" s="6"/>
      <c r="CF24" s="6">
        <v>0</v>
      </c>
      <c r="CG24" s="1">
        <v>0</v>
      </c>
      <c r="CH24" s="1">
        <v>0</v>
      </c>
      <c r="CI24" s="1">
        <v>0</v>
      </c>
      <c r="CJ24" s="1">
        <v>0</v>
      </c>
      <c r="CK24" s="1">
        <v>0</v>
      </c>
      <c r="CL24" s="1">
        <v>0</v>
      </c>
      <c r="CM24" s="1">
        <v>0</v>
      </c>
      <c r="CN24" s="1">
        <v>0</v>
      </c>
      <c r="CO24" s="1">
        <v>0</v>
      </c>
      <c r="CP24" s="6"/>
    </row>
    <row r="25" spans="1:103">
      <c r="A25" s="3"/>
      <c r="B25" s="3"/>
      <c r="C25" s="6" t="s">
        <v>41</v>
      </c>
      <c r="D25" s="6"/>
      <c r="N25" s="6"/>
      <c r="X25" s="6"/>
      <c r="AH25" s="6"/>
      <c r="AR25" s="6"/>
      <c r="BB25" s="6"/>
      <c r="BL25" s="6"/>
      <c r="BV25" s="6"/>
      <c r="CF25" s="6">
        <v>0</v>
      </c>
      <c r="CG25" s="1">
        <v>0</v>
      </c>
      <c r="CH25" s="1">
        <v>0</v>
      </c>
      <c r="CI25" s="1">
        <v>0</v>
      </c>
      <c r="CJ25" s="1">
        <v>0</v>
      </c>
      <c r="CK25" s="1">
        <v>0</v>
      </c>
      <c r="CL25" s="1">
        <v>0</v>
      </c>
      <c r="CM25" s="1">
        <v>0</v>
      </c>
      <c r="CN25" s="1">
        <v>0</v>
      </c>
      <c r="CO25" s="1">
        <v>0</v>
      </c>
      <c r="CP25" s="6"/>
    </row>
    <row r="26" spans="1:103">
      <c r="A26" s="3"/>
      <c r="B26" s="2" t="s">
        <v>42</v>
      </c>
      <c r="C26" s="2" t="s">
        <v>42</v>
      </c>
      <c r="D26" s="2"/>
      <c r="E26" s="5"/>
      <c r="F26" s="5"/>
      <c r="G26" s="5"/>
      <c r="H26" s="5"/>
      <c r="I26" s="5"/>
      <c r="J26" s="5"/>
      <c r="K26" s="5"/>
      <c r="L26" s="5"/>
      <c r="M26" s="5"/>
      <c r="N26" s="2"/>
      <c r="O26" s="5"/>
      <c r="P26" s="5"/>
      <c r="Q26" s="5"/>
      <c r="R26" s="5"/>
      <c r="S26" s="5"/>
      <c r="T26" s="5"/>
      <c r="U26" s="5"/>
      <c r="V26" s="5"/>
      <c r="W26" s="5"/>
      <c r="X26" s="2"/>
      <c r="Y26" s="5"/>
      <c r="Z26" s="5"/>
      <c r="AA26" s="5"/>
      <c r="AB26" s="5"/>
      <c r="AC26" s="5"/>
      <c r="AD26" s="5"/>
      <c r="AE26" s="5"/>
      <c r="AF26" s="5"/>
      <c r="AG26" s="5"/>
      <c r="AH26" s="2"/>
      <c r="AI26" s="5"/>
      <c r="AJ26" s="5"/>
      <c r="AK26" s="5"/>
      <c r="AL26" s="5"/>
      <c r="AM26" s="5"/>
      <c r="AN26" s="5"/>
      <c r="AO26" s="5"/>
      <c r="AP26" s="5"/>
      <c r="AQ26" s="5"/>
      <c r="AR26" s="2">
        <v>0.5</v>
      </c>
      <c r="AS26" s="5">
        <v>0.5</v>
      </c>
      <c r="AT26" s="5">
        <v>0.5</v>
      </c>
      <c r="AU26" s="5">
        <v>0.25</v>
      </c>
      <c r="AV26" s="5">
        <v>0.1</v>
      </c>
      <c r="AW26" s="5">
        <v>0</v>
      </c>
      <c r="AX26" s="5">
        <v>0</v>
      </c>
      <c r="AY26" s="5">
        <v>0</v>
      </c>
      <c r="AZ26" s="5">
        <v>0</v>
      </c>
      <c r="BA26" s="5">
        <v>0</v>
      </c>
      <c r="BB26" s="171">
        <v>0.5</v>
      </c>
      <c r="BC26" s="5">
        <v>0.5</v>
      </c>
      <c r="BD26" s="5">
        <v>0.5</v>
      </c>
      <c r="BE26" s="5">
        <v>0.5</v>
      </c>
      <c r="BF26" s="5">
        <v>0.5</v>
      </c>
      <c r="BG26" s="5">
        <v>0.5</v>
      </c>
      <c r="BH26" s="5">
        <v>0.5</v>
      </c>
      <c r="BI26" s="5">
        <v>0.5</v>
      </c>
      <c r="BJ26" s="5">
        <v>0.5</v>
      </c>
      <c r="BK26" s="5">
        <v>0.5</v>
      </c>
      <c r="BL26" s="2"/>
      <c r="BM26" s="5"/>
      <c r="BN26" s="5"/>
      <c r="BO26" s="5"/>
      <c r="BP26" s="5"/>
      <c r="BQ26" s="5"/>
      <c r="BR26" s="5"/>
      <c r="BS26" s="5"/>
      <c r="BT26" s="5"/>
      <c r="BU26" s="5"/>
      <c r="BV26" s="2"/>
      <c r="BW26" s="5"/>
      <c r="BX26" s="5"/>
      <c r="BY26" s="5"/>
      <c r="BZ26" s="5"/>
      <c r="CA26" s="5"/>
      <c r="CB26" s="5"/>
      <c r="CC26" s="5"/>
      <c r="CD26" s="5"/>
      <c r="CE26" s="5"/>
      <c r="CF26" s="2">
        <v>0</v>
      </c>
      <c r="CG26" s="5">
        <v>0</v>
      </c>
      <c r="CH26" s="5">
        <v>1</v>
      </c>
      <c r="CI26" s="5">
        <v>0</v>
      </c>
      <c r="CJ26" s="5">
        <v>0</v>
      </c>
      <c r="CK26" s="5">
        <v>0</v>
      </c>
      <c r="CL26" s="5">
        <v>0</v>
      </c>
      <c r="CM26" s="5">
        <v>0</v>
      </c>
      <c r="CN26" s="5">
        <v>0</v>
      </c>
      <c r="CO26" s="5">
        <v>0</v>
      </c>
      <c r="CP26" s="2"/>
      <c r="CQ26" s="5"/>
      <c r="CR26" s="5"/>
      <c r="CS26" s="5"/>
      <c r="CT26" s="5"/>
      <c r="CU26" s="5"/>
      <c r="CV26" s="5"/>
      <c r="CW26" s="5"/>
      <c r="CX26" s="5"/>
      <c r="CY26" s="5"/>
    </row>
    <row r="27" spans="1:103">
      <c r="A27" s="3"/>
      <c r="B27" s="2" t="s">
        <v>43</v>
      </c>
      <c r="C27" s="2" t="s">
        <v>44</v>
      </c>
      <c r="D27" s="2"/>
      <c r="E27" s="5"/>
      <c r="F27" s="5"/>
      <c r="G27" s="5"/>
      <c r="H27" s="5"/>
      <c r="I27" s="5"/>
      <c r="J27" s="5"/>
      <c r="K27" s="5"/>
      <c r="L27" s="5"/>
      <c r="M27" s="5"/>
      <c r="N27" s="2"/>
      <c r="O27" s="5"/>
      <c r="P27" s="5"/>
      <c r="Q27" s="5"/>
      <c r="R27" s="5"/>
      <c r="S27" s="5"/>
      <c r="T27" s="5"/>
      <c r="U27" s="5"/>
      <c r="V27" s="5"/>
      <c r="W27" s="5"/>
      <c r="X27" s="2">
        <v>0.5</v>
      </c>
      <c r="Y27" s="5">
        <v>1</v>
      </c>
      <c r="Z27" s="5">
        <v>2</v>
      </c>
      <c r="AA27" s="5">
        <v>2</v>
      </c>
      <c r="AB27" s="5">
        <v>4</v>
      </c>
      <c r="AC27" s="5">
        <v>4</v>
      </c>
      <c r="AD27" s="5">
        <v>4</v>
      </c>
      <c r="AE27" s="5">
        <v>4</v>
      </c>
      <c r="AF27" s="5">
        <v>4</v>
      </c>
      <c r="AG27" s="5">
        <v>4</v>
      </c>
      <c r="AH27" s="2">
        <v>0.4</v>
      </c>
      <c r="AI27" s="5">
        <v>1</v>
      </c>
      <c r="AJ27" s="5">
        <v>1</v>
      </c>
      <c r="AK27" s="5">
        <v>1</v>
      </c>
      <c r="AL27" s="5">
        <v>1</v>
      </c>
      <c r="AM27" s="5">
        <v>1</v>
      </c>
      <c r="AN27" s="5">
        <v>1</v>
      </c>
      <c r="AO27" s="5">
        <v>1</v>
      </c>
      <c r="AP27" s="5">
        <v>1</v>
      </c>
      <c r="AQ27" s="5">
        <v>1</v>
      </c>
      <c r="AR27" s="2"/>
      <c r="AS27" s="5"/>
      <c r="AT27" s="5"/>
      <c r="AU27" s="5"/>
      <c r="AV27" s="5"/>
      <c r="AW27" s="5"/>
      <c r="AX27" s="5"/>
      <c r="AY27" s="5"/>
      <c r="AZ27" s="5"/>
      <c r="BA27" s="5"/>
      <c r="BB27" s="2"/>
      <c r="BC27" s="5"/>
      <c r="BD27" s="5"/>
      <c r="BE27" s="5"/>
      <c r="BF27" s="5"/>
      <c r="BG27" s="5"/>
      <c r="BH27" s="5"/>
      <c r="BI27" s="5"/>
      <c r="BJ27" s="5"/>
      <c r="BK27" s="5"/>
      <c r="BL27" s="2">
        <v>0.5</v>
      </c>
      <c r="BM27" s="5">
        <v>0.5</v>
      </c>
      <c r="BN27" s="5">
        <v>0.5</v>
      </c>
      <c r="BO27" s="5">
        <v>0.5</v>
      </c>
      <c r="BP27" s="5">
        <v>0.5</v>
      </c>
      <c r="BQ27" s="5"/>
      <c r="BR27" s="5"/>
      <c r="BS27" s="5"/>
      <c r="BT27" s="5"/>
      <c r="BU27" s="5"/>
      <c r="BV27" s="2">
        <v>1</v>
      </c>
      <c r="BW27" s="5">
        <v>2</v>
      </c>
      <c r="BX27" s="5">
        <v>2</v>
      </c>
      <c r="BY27" s="5">
        <v>2</v>
      </c>
      <c r="BZ27" s="5">
        <v>2</v>
      </c>
      <c r="CA27" s="5">
        <v>2</v>
      </c>
      <c r="CB27" s="5">
        <v>2</v>
      </c>
      <c r="CC27" s="5">
        <v>1</v>
      </c>
      <c r="CD27" s="5">
        <v>0</v>
      </c>
      <c r="CE27" s="5">
        <v>0</v>
      </c>
      <c r="CF27" s="2">
        <v>0.5</v>
      </c>
      <c r="CG27" s="5">
        <v>2</v>
      </c>
      <c r="CH27" s="5">
        <v>3</v>
      </c>
      <c r="CI27" s="5">
        <v>5</v>
      </c>
      <c r="CJ27" s="5">
        <v>5</v>
      </c>
      <c r="CK27" s="5">
        <v>5</v>
      </c>
      <c r="CL27" s="5">
        <v>5</v>
      </c>
      <c r="CM27" s="5">
        <v>5</v>
      </c>
      <c r="CN27" s="5">
        <v>5</v>
      </c>
      <c r="CO27" s="5">
        <v>1</v>
      </c>
      <c r="CP27" s="2">
        <v>0.5</v>
      </c>
      <c r="CQ27" s="5">
        <v>0.5</v>
      </c>
      <c r="CR27" s="5">
        <v>0.5</v>
      </c>
      <c r="CS27" s="5">
        <v>0.5</v>
      </c>
      <c r="CT27" s="5">
        <v>0.5</v>
      </c>
      <c r="CU27" s="5">
        <v>0.5</v>
      </c>
      <c r="CV27" s="5"/>
      <c r="CW27" s="5"/>
      <c r="CX27" s="5"/>
      <c r="CY27" s="5"/>
    </row>
    <row r="28" spans="1:103">
      <c r="A28" s="3"/>
      <c r="B28" s="3"/>
      <c r="C28" s="6" t="s">
        <v>45</v>
      </c>
      <c r="D28" s="6"/>
      <c r="E28" s="1">
        <v>1</v>
      </c>
      <c r="F28" s="1">
        <v>1</v>
      </c>
      <c r="G28" s="1">
        <v>1</v>
      </c>
      <c r="H28" s="1">
        <v>1</v>
      </c>
      <c r="N28" s="6"/>
      <c r="O28" s="1">
        <v>1</v>
      </c>
      <c r="P28" s="1">
        <v>1</v>
      </c>
      <c r="Q28" s="1">
        <v>1</v>
      </c>
      <c r="R28" s="1">
        <v>1</v>
      </c>
      <c r="S28" s="1">
        <v>1</v>
      </c>
      <c r="X28" s="6"/>
      <c r="AH28" s="6"/>
      <c r="AR28" s="6"/>
      <c r="BB28" s="6"/>
      <c r="BL28" s="6">
        <v>0.5</v>
      </c>
      <c r="BM28" s="1">
        <v>0.5</v>
      </c>
      <c r="BN28" s="1">
        <v>0.5</v>
      </c>
      <c r="BO28" s="1">
        <v>0.5</v>
      </c>
      <c r="BP28" s="1">
        <v>0.5</v>
      </c>
      <c r="BV28" s="6">
        <v>0.5</v>
      </c>
      <c r="BW28" s="1">
        <v>1</v>
      </c>
      <c r="BX28" s="1">
        <v>1</v>
      </c>
      <c r="BY28" s="1">
        <v>1</v>
      </c>
      <c r="BZ28" s="1">
        <v>1</v>
      </c>
      <c r="CA28" s="1">
        <v>1</v>
      </c>
      <c r="CB28" s="1">
        <v>1</v>
      </c>
      <c r="CC28" s="1">
        <v>1</v>
      </c>
      <c r="CD28" s="1">
        <v>0</v>
      </c>
      <c r="CE28" s="1">
        <v>0</v>
      </c>
      <c r="CF28" s="6">
        <v>0.25</v>
      </c>
      <c r="CG28" s="1">
        <v>1</v>
      </c>
      <c r="CH28" s="1">
        <v>2</v>
      </c>
      <c r="CI28" s="1">
        <v>2</v>
      </c>
      <c r="CJ28" s="1">
        <v>2</v>
      </c>
      <c r="CK28" s="1">
        <v>2</v>
      </c>
      <c r="CL28" s="1">
        <v>2</v>
      </c>
      <c r="CM28" s="1">
        <v>2</v>
      </c>
      <c r="CN28" s="1">
        <v>2</v>
      </c>
      <c r="CO28" s="1">
        <v>1</v>
      </c>
      <c r="CP28" s="6"/>
    </row>
    <row r="29" spans="1:103">
      <c r="A29" s="3"/>
      <c r="B29" s="3"/>
      <c r="C29" s="6" t="s">
        <v>46</v>
      </c>
      <c r="D29" s="6"/>
      <c r="E29" s="1">
        <v>1</v>
      </c>
      <c r="F29" s="1">
        <v>1</v>
      </c>
      <c r="G29" s="1">
        <v>1</v>
      </c>
      <c r="H29" s="1">
        <v>1</v>
      </c>
      <c r="N29" s="6"/>
      <c r="O29" s="1">
        <v>1</v>
      </c>
      <c r="P29" s="1">
        <v>1</v>
      </c>
      <c r="Q29" s="1">
        <v>1</v>
      </c>
      <c r="R29" s="1">
        <v>1</v>
      </c>
      <c r="S29" s="1">
        <v>1</v>
      </c>
      <c r="X29" s="6"/>
      <c r="AH29" s="6"/>
      <c r="AR29" s="6">
        <v>0.3</v>
      </c>
      <c r="AS29" s="1">
        <v>0.3</v>
      </c>
      <c r="AT29" s="1">
        <v>0.3</v>
      </c>
      <c r="AU29" s="1">
        <v>0.3</v>
      </c>
      <c r="AV29" s="1">
        <v>0.3</v>
      </c>
      <c r="AW29" s="1">
        <v>0.3</v>
      </c>
      <c r="AX29" s="1">
        <v>0.3</v>
      </c>
      <c r="AY29" s="1">
        <v>0.3</v>
      </c>
      <c r="AZ29" s="1">
        <v>0.3</v>
      </c>
      <c r="BA29" s="1">
        <v>0.3</v>
      </c>
      <c r="BB29" s="6">
        <v>1.5</v>
      </c>
      <c r="BC29" s="1">
        <v>1.5</v>
      </c>
      <c r="BD29" s="1">
        <v>1.5</v>
      </c>
      <c r="BE29" s="1">
        <v>1.5</v>
      </c>
      <c r="BF29" s="1">
        <v>1.5</v>
      </c>
      <c r="BG29" s="1">
        <v>1.5</v>
      </c>
      <c r="BH29" s="1">
        <v>1.5</v>
      </c>
      <c r="BI29" s="1">
        <v>1.5</v>
      </c>
      <c r="BJ29" s="1">
        <v>1.5</v>
      </c>
      <c r="BK29" s="1">
        <v>1.5</v>
      </c>
      <c r="BL29" s="6">
        <v>0.75</v>
      </c>
      <c r="BM29" s="1">
        <v>0.75</v>
      </c>
      <c r="BN29" s="1">
        <v>0.75</v>
      </c>
      <c r="BO29" s="1">
        <v>0.75</v>
      </c>
      <c r="BP29" s="1">
        <v>0.75</v>
      </c>
      <c r="BV29" s="6">
        <v>1.5</v>
      </c>
      <c r="BW29" s="1">
        <v>2</v>
      </c>
      <c r="BX29" s="1">
        <v>2</v>
      </c>
      <c r="BY29" s="1">
        <v>2</v>
      </c>
      <c r="BZ29" s="1">
        <v>2</v>
      </c>
      <c r="CA29" s="1">
        <v>2</v>
      </c>
      <c r="CB29" s="1">
        <v>2</v>
      </c>
      <c r="CC29" s="1">
        <v>2</v>
      </c>
      <c r="CD29" s="1">
        <v>0</v>
      </c>
      <c r="CE29" s="1">
        <v>0</v>
      </c>
      <c r="CF29" s="6">
        <v>2</v>
      </c>
      <c r="CG29" s="1">
        <v>3</v>
      </c>
      <c r="CH29" s="1">
        <v>6</v>
      </c>
      <c r="CI29" s="1">
        <v>6</v>
      </c>
      <c r="CJ29" s="1">
        <v>6</v>
      </c>
      <c r="CK29" s="1">
        <v>6</v>
      </c>
      <c r="CL29" s="1">
        <v>6</v>
      </c>
      <c r="CM29" s="1">
        <v>6</v>
      </c>
      <c r="CN29" s="1">
        <v>6</v>
      </c>
      <c r="CO29" s="1">
        <v>3</v>
      </c>
      <c r="CP29" s="6">
        <v>0.5</v>
      </c>
      <c r="CQ29" s="1">
        <v>0.5</v>
      </c>
      <c r="CR29" s="1">
        <v>0.5</v>
      </c>
      <c r="CS29" s="1">
        <v>0.5</v>
      </c>
      <c r="CT29" s="1">
        <v>0.5</v>
      </c>
      <c r="CU29" s="1">
        <v>0.5</v>
      </c>
      <c r="CV29" s="1">
        <v>0.5</v>
      </c>
      <c r="CW29" s="1">
        <v>0.5</v>
      </c>
      <c r="CX29" s="1">
        <v>0.5</v>
      </c>
      <c r="CY29" s="1">
        <v>0.5</v>
      </c>
    </row>
    <row r="30" spans="1:103">
      <c r="A30" s="3"/>
      <c r="B30" s="3"/>
      <c r="C30" s="6" t="s">
        <v>47</v>
      </c>
      <c r="D30" s="6"/>
      <c r="N30" s="6"/>
      <c r="X30" s="6"/>
      <c r="AH30" s="6"/>
      <c r="AR30" s="6"/>
      <c r="BB30" s="6">
        <v>3</v>
      </c>
      <c r="BC30" s="1">
        <v>3</v>
      </c>
      <c r="BD30" s="1">
        <v>3</v>
      </c>
      <c r="BE30" s="1">
        <v>3</v>
      </c>
      <c r="BF30" s="1">
        <v>3</v>
      </c>
      <c r="BG30" s="1">
        <v>3</v>
      </c>
      <c r="BH30" s="1">
        <v>3</v>
      </c>
      <c r="BI30" s="1">
        <v>3</v>
      </c>
      <c r="BJ30" s="1">
        <v>3</v>
      </c>
      <c r="BK30" s="1">
        <v>3</v>
      </c>
      <c r="BL30" s="6">
        <v>0.2</v>
      </c>
      <c r="BM30" s="1">
        <v>0.2</v>
      </c>
      <c r="BN30" s="1">
        <v>0.2</v>
      </c>
      <c r="BO30" s="1">
        <v>0.2</v>
      </c>
      <c r="BP30" s="1">
        <v>0.2</v>
      </c>
      <c r="BV30" s="6"/>
      <c r="CF30" s="6">
        <v>1</v>
      </c>
      <c r="CG30" s="1">
        <v>1</v>
      </c>
      <c r="CH30" s="1">
        <v>2</v>
      </c>
      <c r="CI30" s="1">
        <v>3</v>
      </c>
      <c r="CJ30" s="1">
        <v>6</v>
      </c>
      <c r="CK30" s="1">
        <v>6</v>
      </c>
      <c r="CL30" s="1">
        <v>6</v>
      </c>
      <c r="CM30" s="1">
        <v>6</v>
      </c>
      <c r="CN30" s="1">
        <v>4</v>
      </c>
      <c r="CO30" s="1">
        <v>1</v>
      </c>
      <c r="CP30" s="6">
        <v>1.5</v>
      </c>
      <c r="CQ30" s="1">
        <v>1.5</v>
      </c>
      <c r="CR30" s="1">
        <v>1.5</v>
      </c>
      <c r="CS30" s="1">
        <v>1.5</v>
      </c>
      <c r="CT30" s="1">
        <v>1.5</v>
      </c>
      <c r="CU30" s="1">
        <v>1.5</v>
      </c>
      <c r="CV30" s="1">
        <v>0.75</v>
      </c>
      <c r="CW30" s="1">
        <v>0.75</v>
      </c>
      <c r="CX30" s="1">
        <v>0.75</v>
      </c>
      <c r="CY30" s="1">
        <v>0.75</v>
      </c>
    </row>
    <row r="31" spans="1:103">
      <c r="A31" s="2" t="s">
        <v>48</v>
      </c>
      <c r="B31" s="2" t="s">
        <v>49</v>
      </c>
      <c r="C31" s="2" t="s">
        <v>50</v>
      </c>
      <c r="D31" s="2"/>
      <c r="E31" s="5"/>
      <c r="F31" s="5"/>
      <c r="G31" s="5"/>
      <c r="H31" s="5"/>
      <c r="I31" s="5"/>
      <c r="J31" s="5"/>
      <c r="K31" s="5"/>
      <c r="L31" s="5"/>
      <c r="M31" s="5"/>
      <c r="N31" s="2"/>
      <c r="O31" s="5"/>
      <c r="P31" s="5"/>
      <c r="Q31" s="5"/>
      <c r="R31" s="5"/>
      <c r="S31" s="5"/>
      <c r="T31" s="5"/>
      <c r="U31" s="5"/>
      <c r="V31" s="5"/>
      <c r="W31" s="5"/>
      <c r="X31" s="2">
        <v>0.5</v>
      </c>
      <c r="Y31" s="5">
        <v>1</v>
      </c>
      <c r="Z31" s="5">
        <v>2</v>
      </c>
      <c r="AA31" s="5">
        <v>2</v>
      </c>
      <c r="AB31" s="5">
        <v>2</v>
      </c>
      <c r="AC31" s="5">
        <v>2</v>
      </c>
      <c r="AD31" s="5">
        <v>2</v>
      </c>
      <c r="AE31" s="5">
        <v>2</v>
      </c>
      <c r="AF31" s="5">
        <v>2</v>
      </c>
      <c r="AG31" s="5">
        <v>2</v>
      </c>
      <c r="AH31" s="2"/>
      <c r="AI31" s="5"/>
      <c r="AJ31" s="5"/>
      <c r="AK31" s="5"/>
      <c r="AL31" s="5"/>
      <c r="AM31" s="5"/>
      <c r="AN31" s="5"/>
      <c r="AO31" s="5"/>
      <c r="AP31" s="5"/>
      <c r="AQ31" s="5"/>
      <c r="AR31" s="2"/>
      <c r="AS31" s="5"/>
      <c r="AT31" s="5"/>
      <c r="AU31" s="5"/>
      <c r="AV31" s="5"/>
      <c r="AW31" s="5"/>
      <c r="AX31" s="5"/>
      <c r="AY31" s="5"/>
      <c r="AZ31" s="5"/>
      <c r="BA31" s="5"/>
      <c r="BB31" s="171">
        <v>3.5</v>
      </c>
      <c r="BC31" s="5">
        <v>3.5</v>
      </c>
      <c r="BD31" s="5">
        <v>3.5</v>
      </c>
      <c r="BE31" s="5">
        <v>3.5</v>
      </c>
      <c r="BF31" s="5">
        <v>3.5</v>
      </c>
      <c r="BG31" s="5">
        <v>3.5</v>
      </c>
      <c r="BH31" s="5">
        <v>3.5</v>
      </c>
      <c r="BI31" s="5">
        <v>3.5</v>
      </c>
      <c r="BJ31" s="5">
        <v>3.5</v>
      </c>
      <c r="BK31" s="5">
        <v>3.5</v>
      </c>
      <c r="BL31" s="2"/>
      <c r="BM31" s="5">
        <v>0.2</v>
      </c>
      <c r="BN31" s="5">
        <v>0.4</v>
      </c>
      <c r="BO31" s="5"/>
      <c r="BP31" s="5"/>
      <c r="BQ31" s="5"/>
      <c r="BR31" s="5"/>
      <c r="BS31" s="5"/>
      <c r="BT31" s="5"/>
      <c r="BU31" s="5"/>
      <c r="BV31" s="2">
        <v>1</v>
      </c>
      <c r="BW31" s="5">
        <v>1</v>
      </c>
      <c r="BX31" s="5">
        <v>3.5</v>
      </c>
      <c r="BY31" s="5">
        <v>4</v>
      </c>
      <c r="BZ31" s="5">
        <v>2</v>
      </c>
      <c r="CA31" s="5">
        <v>0.1</v>
      </c>
      <c r="CB31" s="5"/>
      <c r="CC31" s="5"/>
      <c r="CD31" s="5"/>
      <c r="CE31" s="5"/>
      <c r="CF31" s="2">
        <v>0.6</v>
      </c>
      <c r="CG31" s="5">
        <v>0.6</v>
      </c>
      <c r="CH31" s="5">
        <v>0.6</v>
      </c>
      <c r="CI31" s="5">
        <v>0</v>
      </c>
      <c r="CJ31" s="5">
        <v>0</v>
      </c>
      <c r="CK31" s="5">
        <v>0</v>
      </c>
      <c r="CL31" s="5">
        <v>0</v>
      </c>
      <c r="CM31" s="5">
        <v>0</v>
      </c>
      <c r="CN31" s="5">
        <v>0</v>
      </c>
      <c r="CO31" s="5">
        <v>0</v>
      </c>
      <c r="CP31" s="2">
        <v>2</v>
      </c>
      <c r="CQ31" s="5">
        <v>2</v>
      </c>
      <c r="CR31" s="5">
        <v>2</v>
      </c>
      <c r="CS31" s="5">
        <v>2</v>
      </c>
      <c r="CT31" s="5">
        <v>2</v>
      </c>
      <c r="CU31" s="5">
        <v>2</v>
      </c>
      <c r="CV31" s="5"/>
      <c r="CW31" s="5"/>
      <c r="CX31" s="5"/>
      <c r="CY31" s="5"/>
    </row>
    <row r="32" spans="1:103">
      <c r="A32" s="3"/>
      <c r="B32" s="3"/>
      <c r="C32" s="6" t="s">
        <v>51</v>
      </c>
      <c r="D32" s="6"/>
      <c r="N32" s="6"/>
      <c r="X32" s="6"/>
      <c r="AH32" s="6"/>
      <c r="AR32" s="6"/>
      <c r="BB32" s="6"/>
      <c r="BL32" s="6"/>
      <c r="BV32" s="6"/>
      <c r="CF32" s="6">
        <v>0</v>
      </c>
      <c r="CG32" s="1">
        <v>0</v>
      </c>
      <c r="CH32" s="1">
        <v>0</v>
      </c>
      <c r="CI32" s="1">
        <v>0</v>
      </c>
      <c r="CJ32" s="1">
        <v>0</v>
      </c>
      <c r="CK32" s="1">
        <v>0</v>
      </c>
      <c r="CL32" s="1">
        <v>0</v>
      </c>
      <c r="CM32" s="1">
        <v>0</v>
      </c>
      <c r="CN32" s="1">
        <v>0</v>
      </c>
      <c r="CO32" s="1">
        <v>0</v>
      </c>
      <c r="CP32" s="6"/>
    </row>
    <row r="33" spans="1:103">
      <c r="A33" s="3"/>
      <c r="B33" s="3"/>
      <c r="C33" s="6" t="s">
        <v>52</v>
      </c>
      <c r="D33" s="6"/>
      <c r="N33" s="6"/>
      <c r="X33" s="6"/>
      <c r="AH33" s="6"/>
      <c r="AR33" s="6"/>
      <c r="BB33" s="6"/>
      <c r="BL33" s="6"/>
      <c r="BV33" s="6">
        <v>0.1</v>
      </c>
      <c r="BW33" s="1">
        <v>0.25</v>
      </c>
      <c r="BX33" s="1">
        <v>0.25</v>
      </c>
      <c r="BY33" s="1">
        <v>0.25</v>
      </c>
      <c r="BZ33" s="1">
        <v>0.25</v>
      </c>
      <c r="CA33" s="1">
        <v>0.1</v>
      </c>
      <c r="CB33" s="1">
        <v>0</v>
      </c>
      <c r="CC33" s="1">
        <v>0</v>
      </c>
      <c r="CD33" s="1">
        <v>0</v>
      </c>
      <c r="CF33" s="6">
        <v>0.6</v>
      </c>
      <c r="CG33" s="1">
        <v>0.6</v>
      </c>
      <c r="CH33" s="1">
        <v>0.6</v>
      </c>
      <c r="CI33" s="1">
        <v>0</v>
      </c>
      <c r="CJ33" s="1">
        <v>0</v>
      </c>
      <c r="CK33" s="1">
        <v>0</v>
      </c>
      <c r="CL33" s="1">
        <v>0</v>
      </c>
      <c r="CM33" s="1">
        <v>0</v>
      </c>
      <c r="CN33" s="1">
        <v>0</v>
      </c>
      <c r="CO33" s="1">
        <v>0</v>
      </c>
      <c r="CP33" s="6"/>
    </row>
    <row r="34" spans="1:103">
      <c r="A34" s="3"/>
      <c r="B34" s="2" t="s">
        <v>53</v>
      </c>
      <c r="C34" s="2" t="s">
        <v>54</v>
      </c>
      <c r="D34" s="2"/>
      <c r="E34" s="5">
        <v>0.75</v>
      </c>
      <c r="F34" s="5">
        <v>0.75</v>
      </c>
      <c r="G34" s="5">
        <v>0.52500000000000002</v>
      </c>
      <c r="H34" s="5">
        <v>0.375</v>
      </c>
      <c r="I34" s="5"/>
      <c r="J34" s="5"/>
      <c r="K34" s="5"/>
      <c r="L34" s="5"/>
      <c r="M34" s="5"/>
      <c r="N34" s="2"/>
      <c r="O34" s="5">
        <v>0.75</v>
      </c>
      <c r="P34" s="5">
        <v>0.75</v>
      </c>
      <c r="Q34" s="5">
        <v>0.52500000000000002</v>
      </c>
      <c r="R34" s="5">
        <v>0.375</v>
      </c>
      <c r="S34" s="5">
        <v>0.15</v>
      </c>
      <c r="T34" s="5"/>
      <c r="U34" s="5"/>
      <c r="V34" s="5"/>
      <c r="W34" s="5"/>
      <c r="X34" s="2">
        <v>0.25</v>
      </c>
      <c r="Y34" s="5">
        <v>0.5</v>
      </c>
      <c r="Z34" s="5">
        <v>1</v>
      </c>
      <c r="AA34" s="5">
        <v>3</v>
      </c>
      <c r="AB34" s="5">
        <v>3</v>
      </c>
      <c r="AC34" s="5">
        <v>2</v>
      </c>
      <c r="AD34" s="5">
        <v>2</v>
      </c>
      <c r="AE34" s="5">
        <v>2</v>
      </c>
      <c r="AF34" s="5">
        <v>2</v>
      </c>
      <c r="AG34" s="5">
        <v>2</v>
      </c>
      <c r="AH34" s="2">
        <v>0.1</v>
      </c>
      <c r="AI34" s="5">
        <v>0.25</v>
      </c>
      <c r="AJ34" s="5">
        <v>1</v>
      </c>
      <c r="AK34" s="5">
        <v>1</v>
      </c>
      <c r="AL34" s="5">
        <v>1</v>
      </c>
      <c r="AM34" s="5">
        <v>1</v>
      </c>
      <c r="AN34" s="5"/>
      <c r="AO34" s="5"/>
      <c r="AP34" s="5"/>
      <c r="AQ34" s="5"/>
      <c r="AR34" s="2"/>
      <c r="AS34" s="5"/>
      <c r="AT34" s="5"/>
      <c r="AU34" s="5"/>
      <c r="AV34" s="5"/>
      <c r="AW34" s="5"/>
      <c r="AX34" s="5"/>
      <c r="AY34" s="5"/>
      <c r="AZ34" s="5"/>
      <c r="BA34" s="5"/>
      <c r="BB34" s="2"/>
      <c r="BC34" s="5"/>
      <c r="BD34" s="5"/>
      <c r="BE34" s="5"/>
      <c r="BF34" s="5"/>
      <c r="BG34" s="5"/>
      <c r="BH34" s="5"/>
      <c r="BI34" s="5"/>
      <c r="BJ34" s="5"/>
      <c r="BK34" s="5"/>
      <c r="BL34" s="2"/>
      <c r="BM34" s="5"/>
      <c r="BN34" s="5"/>
      <c r="BO34" s="5"/>
      <c r="BP34" s="5"/>
      <c r="BQ34" s="5"/>
      <c r="BR34" s="5"/>
      <c r="BS34" s="5"/>
      <c r="BT34" s="5"/>
      <c r="BU34" s="5"/>
      <c r="BV34" s="2"/>
      <c r="BW34" s="5">
        <v>1</v>
      </c>
      <c r="BX34" s="5">
        <v>0.5</v>
      </c>
      <c r="BY34" s="5"/>
      <c r="BZ34" s="5"/>
      <c r="CA34" s="5"/>
      <c r="CB34" s="5"/>
      <c r="CC34" s="5"/>
      <c r="CD34" s="5"/>
      <c r="CE34" s="5"/>
      <c r="CF34" s="2">
        <v>0</v>
      </c>
      <c r="CG34" s="5">
        <v>0</v>
      </c>
      <c r="CH34" s="5">
        <v>0</v>
      </c>
      <c r="CI34" s="5">
        <v>0</v>
      </c>
      <c r="CJ34" s="5">
        <v>0</v>
      </c>
      <c r="CK34" s="5">
        <v>0</v>
      </c>
      <c r="CL34" s="5">
        <v>0</v>
      </c>
      <c r="CM34" s="5">
        <v>0</v>
      </c>
      <c r="CN34" s="5">
        <v>0</v>
      </c>
      <c r="CO34" s="5">
        <v>0</v>
      </c>
      <c r="CP34" s="2"/>
      <c r="CQ34" s="5"/>
      <c r="CR34" s="5"/>
      <c r="CS34" s="5"/>
      <c r="CT34" s="5"/>
      <c r="CU34" s="5"/>
      <c r="CV34" s="5"/>
      <c r="CW34" s="5"/>
      <c r="CX34" s="5"/>
      <c r="CY34" s="5"/>
    </row>
    <row r="35" spans="1:103">
      <c r="A35" s="3"/>
      <c r="B35" s="3"/>
      <c r="C35" s="6" t="s">
        <v>55</v>
      </c>
      <c r="D35" s="6"/>
      <c r="E35" s="1">
        <v>1</v>
      </c>
      <c r="F35" s="1">
        <v>1</v>
      </c>
      <c r="G35" s="1">
        <v>0.7</v>
      </c>
      <c r="H35" s="1">
        <v>0.5</v>
      </c>
      <c r="N35" s="6"/>
      <c r="O35" s="1">
        <v>1</v>
      </c>
      <c r="P35" s="1">
        <v>1</v>
      </c>
      <c r="Q35" s="1">
        <v>0.7</v>
      </c>
      <c r="R35" s="1">
        <v>0.5</v>
      </c>
      <c r="S35" s="1">
        <v>0.2</v>
      </c>
      <c r="X35" s="6"/>
      <c r="AH35" s="6"/>
      <c r="AR35" s="6">
        <v>1</v>
      </c>
      <c r="AS35" s="1">
        <v>1</v>
      </c>
      <c r="AT35" s="1">
        <v>1</v>
      </c>
      <c r="AU35" s="1">
        <v>1</v>
      </c>
      <c r="AV35" s="1">
        <v>0.5</v>
      </c>
      <c r="AW35" s="1">
        <v>0.25</v>
      </c>
      <c r="AX35" s="1">
        <v>0.2</v>
      </c>
      <c r="AY35" s="1">
        <v>0.2</v>
      </c>
      <c r="AZ35" s="1">
        <v>0.2</v>
      </c>
      <c r="BA35" s="1">
        <v>0.2</v>
      </c>
      <c r="BB35" s="6">
        <v>0.75</v>
      </c>
      <c r="BC35" s="1">
        <v>0.75</v>
      </c>
      <c r="BD35" s="1">
        <v>0.75</v>
      </c>
      <c r="BE35" s="1">
        <v>0.75</v>
      </c>
      <c r="BF35" s="1">
        <v>0.75</v>
      </c>
      <c r="BG35" s="1">
        <v>0.75</v>
      </c>
      <c r="BH35" s="1">
        <v>0.75</v>
      </c>
      <c r="BI35" s="1">
        <v>0.75</v>
      </c>
      <c r="BJ35" s="1">
        <v>0.75</v>
      </c>
      <c r="BK35" s="1">
        <v>0.75</v>
      </c>
      <c r="BL35" s="6"/>
      <c r="BV35" s="6">
        <v>0</v>
      </c>
      <c r="BW35" s="1">
        <v>0</v>
      </c>
      <c r="BX35" s="1">
        <v>0</v>
      </c>
      <c r="BY35" s="1">
        <v>2.1364705882352939</v>
      </c>
      <c r="BZ35" s="1">
        <v>0.95588235294117652</v>
      </c>
      <c r="CA35" s="1">
        <v>0.36941176470588233</v>
      </c>
      <c r="CB35" s="1">
        <v>0.68705882352941172</v>
      </c>
      <c r="CC35" s="1">
        <v>0</v>
      </c>
      <c r="CD35" s="1">
        <v>0</v>
      </c>
      <c r="CF35" s="6">
        <v>0</v>
      </c>
      <c r="CG35" s="1">
        <v>0</v>
      </c>
      <c r="CH35" s="1">
        <v>0</v>
      </c>
      <c r="CI35" s="1">
        <v>0</v>
      </c>
      <c r="CJ35" s="1">
        <v>0</v>
      </c>
      <c r="CK35" s="1">
        <v>0</v>
      </c>
      <c r="CL35" s="1">
        <v>0</v>
      </c>
      <c r="CM35" s="1">
        <v>0</v>
      </c>
      <c r="CN35" s="1">
        <v>0</v>
      </c>
      <c r="CO35" s="1">
        <v>0</v>
      </c>
      <c r="CP35" s="6">
        <v>1.3</v>
      </c>
      <c r="CQ35" s="1">
        <v>1.3</v>
      </c>
      <c r="CR35" s="1">
        <v>1.3</v>
      </c>
      <c r="CS35" s="1">
        <v>1.3</v>
      </c>
      <c r="CT35" s="1">
        <v>1.3</v>
      </c>
      <c r="CU35" s="1">
        <v>1.3</v>
      </c>
      <c r="CV35" s="1">
        <v>1</v>
      </c>
      <c r="CW35" s="1">
        <v>1</v>
      </c>
      <c r="CX35" s="1">
        <v>1</v>
      </c>
      <c r="CY35" s="1">
        <v>1</v>
      </c>
    </row>
    <row r="36" spans="1:103">
      <c r="A36" s="3"/>
      <c r="B36" s="3"/>
      <c r="C36" s="6" t="s">
        <v>56</v>
      </c>
      <c r="D36" s="6"/>
      <c r="E36" s="1">
        <v>1</v>
      </c>
      <c r="F36" s="1">
        <v>1</v>
      </c>
      <c r="G36" s="1">
        <v>0.7</v>
      </c>
      <c r="H36" s="1">
        <v>0.5</v>
      </c>
      <c r="N36" s="6"/>
      <c r="X36" s="6"/>
      <c r="AH36" s="6"/>
      <c r="AR36" s="6">
        <v>1</v>
      </c>
      <c r="AS36" s="1">
        <v>2</v>
      </c>
      <c r="AT36" s="1">
        <v>2</v>
      </c>
      <c r="AU36" s="1">
        <v>2</v>
      </c>
      <c r="AV36" s="1">
        <v>1</v>
      </c>
      <c r="AW36" s="1">
        <v>0.5</v>
      </c>
      <c r="AX36" s="1">
        <v>0</v>
      </c>
      <c r="AY36" s="1">
        <v>0</v>
      </c>
      <c r="AZ36" s="1">
        <v>0</v>
      </c>
      <c r="BA36" s="1">
        <v>0</v>
      </c>
      <c r="BB36" s="6">
        <v>0.25</v>
      </c>
      <c r="BC36" s="1">
        <v>0.25</v>
      </c>
      <c r="BD36" s="1">
        <v>0.25</v>
      </c>
      <c r="BE36" s="1">
        <v>0.25</v>
      </c>
      <c r="BF36" s="1">
        <v>0.25</v>
      </c>
      <c r="BG36" s="1">
        <v>0.25</v>
      </c>
      <c r="BH36" s="1">
        <v>0.25</v>
      </c>
      <c r="BI36" s="1">
        <v>0.25</v>
      </c>
      <c r="BJ36" s="1">
        <v>0.25</v>
      </c>
      <c r="BK36" s="1">
        <v>0.25</v>
      </c>
      <c r="BL36" s="6"/>
      <c r="BV36" s="6">
        <v>0.39352941176470591</v>
      </c>
      <c r="BW36" s="1">
        <v>1.3411764705882352</v>
      </c>
      <c r="BX36" s="1">
        <v>0.85058823529411764</v>
      </c>
      <c r="BY36" s="1">
        <v>1.1652941176470588</v>
      </c>
      <c r="BZ36" s="1">
        <v>0.47823529411764704</v>
      </c>
      <c r="CA36" s="1">
        <v>6.5294117647058822E-2</v>
      </c>
      <c r="CC36" s="1">
        <v>0</v>
      </c>
      <c r="CD36" s="1">
        <v>0</v>
      </c>
      <c r="CF36" s="6">
        <v>1.8</v>
      </c>
      <c r="CG36" s="1">
        <v>3</v>
      </c>
      <c r="CH36" s="1">
        <v>3.6</v>
      </c>
      <c r="CI36" s="1">
        <v>0</v>
      </c>
      <c r="CJ36" s="1">
        <v>0</v>
      </c>
      <c r="CK36" s="1">
        <v>0</v>
      </c>
      <c r="CL36" s="1">
        <v>0</v>
      </c>
      <c r="CM36" s="1">
        <v>0</v>
      </c>
      <c r="CN36" s="1">
        <v>0</v>
      </c>
      <c r="CO36" s="1">
        <v>0</v>
      </c>
      <c r="CP36" s="6">
        <v>1</v>
      </c>
      <c r="CQ36" s="1">
        <v>1.5</v>
      </c>
      <c r="CR36" s="1">
        <v>1.5</v>
      </c>
      <c r="CS36" s="1">
        <v>1.5</v>
      </c>
      <c r="CT36" s="1">
        <v>1.5</v>
      </c>
      <c r="CU36" s="1">
        <v>1.5</v>
      </c>
    </row>
    <row r="37" spans="1:103">
      <c r="A37" s="3"/>
      <c r="B37" s="3"/>
      <c r="C37" s="6" t="s">
        <v>57</v>
      </c>
      <c r="D37" s="6"/>
      <c r="N37" s="6"/>
      <c r="X37" s="6"/>
      <c r="AH37" s="6"/>
      <c r="AR37" s="6">
        <v>2</v>
      </c>
      <c r="AS37" s="1">
        <v>1</v>
      </c>
      <c r="AT37" s="1">
        <v>1</v>
      </c>
      <c r="AU37" s="1">
        <v>0.5</v>
      </c>
      <c r="AV37" s="1">
        <v>0.25</v>
      </c>
      <c r="AW37" s="1">
        <v>0.1</v>
      </c>
      <c r="AX37" s="1">
        <v>0</v>
      </c>
      <c r="AY37" s="1">
        <v>0</v>
      </c>
      <c r="AZ37" s="1">
        <v>0</v>
      </c>
      <c r="BA37" s="1">
        <v>0</v>
      </c>
      <c r="BB37" s="6"/>
      <c r="BL37" s="6"/>
      <c r="BV37" s="6">
        <v>0</v>
      </c>
      <c r="BW37" s="1">
        <v>1</v>
      </c>
      <c r="BX37" s="1">
        <v>1</v>
      </c>
      <c r="BY37" s="1">
        <v>1</v>
      </c>
      <c r="BZ37" s="1">
        <v>1</v>
      </c>
      <c r="CA37" s="1">
        <v>1</v>
      </c>
      <c r="CB37" s="1">
        <v>1</v>
      </c>
      <c r="CC37" s="1">
        <v>1</v>
      </c>
      <c r="CD37" s="1">
        <v>0</v>
      </c>
      <c r="CF37" s="6">
        <v>0.6</v>
      </c>
      <c r="CG37" s="1">
        <v>0.6</v>
      </c>
      <c r="CH37" s="1">
        <v>0.6</v>
      </c>
      <c r="CI37" s="1">
        <v>0</v>
      </c>
      <c r="CJ37" s="1">
        <v>0</v>
      </c>
      <c r="CK37" s="1">
        <v>0</v>
      </c>
      <c r="CL37" s="1">
        <v>0</v>
      </c>
      <c r="CM37" s="1">
        <v>0</v>
      </c>
      <c r="CN37" s="1">
        <v>0</v>
      </c>
      <c r="CO37" s="1">
        <v>0</v>
      </c>
      <c r="CP37" s="6"/>
    </row>
    <row r="38" spans="1:103">
      <c r="A38" s="3"/>
      <c r="B38" s="3"/>
      <c r="C38" s="6" t="s">
        <v>58</v>
      </c>
      <c r="D38" s="6"/>
      <c r="E38" s="1">
        <v>0.95</v>
      </c>
      <c r="F38" s="1">
        <v>1.25</v>
      </c>
      <c r="G38" s="1">
        <v>1.5249999999999999</v>
      </c>
      <c r="H38" s="1">
        <v>1.375</v>
      </c>
      <c r="N38" s="6"/>
      <c r="O38" s="1">
        <v>2.65</v>
      </c>
      <c r="P38" s="1">
        <v>3.25</v>
      </c>
      <c r="Q38" s="1">
        <v>2.9750000000000001</v>
      </c>
      <c r="R38" s="1">
        <v>3.125</v>
      </c>
      <c r="S38" s="1">
        <v>2.4500000000000002</v>
      </c>
      <c r="X38" s="6"/>
      <c r="AH38" s="6"/>
      <c r="AR38" s="6">
        <v>2.5</v>
      </c>
      <c r="AS38" s="1">
        <v>3</v>
      </c>
      <c r="AT38" s="1">
        <v>3</v>
      </c>
      <c r="AU38" s="1">
        <v>3</v>
      </c>
      <c r="AV38" s="1">
        <v>1.5</v>
      </c>
      <c r="AW38" s="1">
        <v>0.7</v>
      </c>
      <c r="AX38" s="1">
        <v>0</v>
      </c>
      <c r="AY38" s="1">
        <v>0</v>
      </c>
      <c r="AZ38" s="1">
        <v>0</v>
      </c>
      <c r="BA38" s="1">
        <v>0</v>
      </c>
      <c r="BB38" s="6"/>
      <c r="BL38" s="6"/>
      <c r="BM38" s="1">
        <v>1</v>
      </c>
      <c r="BN38" s="1">
        <v>1</v>
      </c>
      <c r="BV38" s="6">
        <v>0.2</v>
      </c>
      <c r="BW38" s="1">
        <v>2.4</v>
      </c>
      <c r="BX38" s="1">
        <v>0.62882352941176467</v>
      </c>
      <c r="BY38" s="1">
        <v>0.9341176470588235</v>
      </c>
      <c r="BZ38" s="1">
        <v>0.30352941176470588</v>
      </c>
      <c r="CA38" s="1">
        <v>0.65470588235294114</v>
      </c>
      <c r="CF38" s="6">
        <v>1.2</v>
      </c>
      <c r="CG38" s="1">
        <v>1.8</v>
      </c>
      <c r="CH38" s="1">
        <v>3</v>
      </c>
      <c r="CI38" s="1">
        <v>0</v>
      </c>
      <c r="CJ38" s="1">
        <v>0</v>
      </c>
      <c r="CK38" s="1">
        <v>0</v>
      </c>
      <c r="CL38" s="1">
        <v>0</v>
      </c>
      <c r="CM38" s="1">
        <v>0</v>
      </c>
      <c r="CN38" s="1">
        <v>0</v>
      </c>
      <c r="CO38" s="1">
        <v>0</v>
      </c>
      <c r="CP38" s="6"/>
    </row>
    <row r="39" spans="1:103">
      <c r="A39" s="3"/>
      <c r="B39" s="3"/>
      <c r="C39" s="6" t="s">
        <v>59</v>
      </c>
      <c r="D39" s="6"/>
      <c r="N39" s="6"/>
      <c r="X39" s="6"/>
      <c r="AH39" s="6"/>
      <c r="AR39" s="6">
        <v>0.5</v>
      </c>
      <c r="AS39" s="1">
        <v>0.5</v>
      </c>
      <c r="AT39" s="1">
        <v>0.5</v>
      </c>
      <c r="AU39" s="1">
        <v>0.5</v>
      </c>
      <c r="AV39" s="1">
        <v>0.2</v>
      </c>
      <c r="AW39" s="1">
        <v>0.2</v>
      </c>
      <c r="AX39" s="1">
        <v>0</v>
      </c>
      <c r="AY39" s="1">
        <v>0</v>
      </c>
      <c r="AZ39" s="1">
        <v>0</v>
      </c>
      <c r="BA39" s="1">
        <v>0</v>
      </c>
      <c r="BB39" s="6"/>
      <c r="BL39" s="6"/>
      <c r="BV39" s="6"/>
      <c r="CF39" s="6">
        <v>0</v>
      </c>
      <c r="CG39" s="1">
        <v>0</v>
      </c>
      <c r="CH39" s="1">
        <v>0</v>
      </c>
      <c r="CI39" s="1">
        <v>0</v>
      </c>
      <c r="CJ39" s="1">
        <v>0</v>
      </c>
      <c r="CK39" s="1">
        <v>0</v>
      </c>
      <c r="CL39" s="1">
        <v>0</v>
      </c>
      <c r="CM39" s="1">
        <v>0</v>
      </c>
      <c r="CN39" s="1">
        <v>0</v>
      </c>
      <c r="CO39" s="1">
        <v>0</v>
      </c>
      <c r="CP39" s="6"/>
    </row>
    <row r="40" spans="1:103">
      <c r="A40" s="3"/>
      <c r="B40" s="3"/>
      <c r="C40" s="6" t="s">
        <v>60</v>
      </c>
      <c r="D40" s="6"/>
      <c r="N40" s="6"/>
      <c r="X40" s="6"/>
      <c r="AH40" s="6"/>
      <c r="AR40" s="6">
        <v>1.5</v>
      </c>
      <c r="AS40" s="1">
        <v>1.5</v>
      </c>
      <c r="AT40" s="1">
        <v>1.5</v>
      </c>
      <c r="AU40" s="1">
        <v>1</v>
      </c>
      <c r="AV40" s="1">
        <v>0.5</v>
      </c>
      <c r="AW40" s="1">
        <v>0.25</v>
      </c>
      <c r="AX40" s="1">
        <v>0.1</v>
      </c>
      <c r="AY40" s="1">
        <v>0.1</v>
      </c>
      <c r="AZ40" s="1">
        <v>0.1</v>
      </c>
      <c r="BA40" s="1">
        <v>0.1</v>
      </c>
      <c r="BB40" s="6">
        <v>1.5</v>
      </c>
      <c r="BC40" s="1">
        <v>1.5</v>
      </c>
      <c r="BD40" s="1">
        <v>1.5</v>
      </c>
      <c r="BE40" s="1">
        <v>1.5</v>
      </c>
      <c r="BF40" s="1">
        <v>1.5</v>
      </c>
      <c r="BG40" s="1">
        <v>1.5</v>
      </c>
      <c r="BH40" s="1">
        <v>1.5</v>
      </c>
      <c r="BI40" s="1">
        <v>1.5</v>
      </c>
      <c r="BJ40" s="1">
        <v>1.5</v>
      </c>
      <c r="BK40" s="1">
        <v>1.5</v>
      </c>
      <c r="BL40" s="6"/>
      <c r="BV40" s="6">
        <v>0.25</v>
      </c>
      <c r="BW40" s="1">
        <v>0.5</v>
      </c>
      <c r="BX40" s="1">
        <v>0.5</v>
      </c>
      <c r="CF40" s="6">
        <v>0.6</v>
      </c>
      <c r="CG40" s="1">
        <v>0.6</v>
      </c>
      <c r="CH40" s="1">
        <v>0.6</v>
      </c>
      <c r="CI40" s="1">
        <v>0</v>
      </c>
      <c r="CJ40" s="1">
        <v>0</v>
      </c>
      <c r="CK40" s="1">
        <v>0</v>
      </c>
      <c r="CL40" s="1">
        <v>0</v>
      </c>
      <c r="CM40" s="1">
        <v>0</v>
      </c>
      <c r="CN40" s="1">
        <v>0</v>
      </c>
      <c r="CO40" s="1">
        <v>0</v>
      </c>
      <c r="CP40" s="6">
        <v>1.5</v>
      </c>
      <c r="CQ40" s="1">
        <v>2</v>
      </c>
      <c r="CR40" s="1">
        <v>2</v>
      </c>
      <c r="CS40" s="1">
        <v>2</v>
      </c>
      <c r="CT40" s="1">
        <v>2</v>
      </c>
      <c r="CU40" s="1">
        <v>2</v>
      </c>
      <c r="CV40" s="1">
        <v>1</v>
      </c>
      <c r="CW40" s="1">
        <v>1</v>
      </c>
      <c r="CX40" s="1">
        <v>1</v>
      </c>
      <c r="CY40" s="1">
        <v>1</v>
      </c>
    </row>
    <row r="41" spans="1:103">
      <c r="A41" s="3"/>
      <c r="B41" s="2" t="s">
        <v>61</v>
      </c>
      <c r="C41" s="2" t="s">
        <v>62</v>
      </c>
      <c r="D41" s="2"/>
      <c r="E41" s="5"/>
      <c r="F41" s="5"/>
      <c r="G41" s="5"/>
      <c r="H41" s="5"/>
      <c r="I41" s="5"/>
      <c r="J41" s="5"/>
      <c r="K41" s="5"/>
      <c r="L41" s="5"/>
      <c r="M41" s="5"/>
      <c r="N41" s="2"/>
      <c r="O41" s="5"/>
      <c r="P41" s="5"/>
      <c r="Q41" s="5"/>
      <c r="R41" s="5"/>
      <c r="S41" s="5"/>
      <c r="T41" s="5"/>
      <c r="U41" s="5"/>
      <c r="V41" s="5"/>
      <c r="W41" s="5"/>
      <c r="X41" s="2">
        <v>0.5</v>
      </c>
      <c r="Y41" s="5">
        <v>1</v>
      </c>
      <c r="Z41" s="5">
        <v>3</v>
      </c>
      <c r="AA41" s="5">
        <v>5</v>
      </c>
      <c r="AB41" s="5">
        <v>5</v>
      </c>
      <c r="AC41" s="5">
        <v>3</v>
      </c>
      <c r="AD41" s="5">
        <v>3</v>
      </c>
      <c r="AE41" s="5">
        <v>3</v>
      </c>
      <c r="AF41" s="5">
        <v>3</v>
      </c>
      <c r="AG41" s="5">
        <v>3</v>
      </c>
      <c r="AH41" s="2">
        <v>0.1</v>
      </c>
      <c r="AI41" s="5">
        <v>0.25</v>
      </c>
      <c r="AJ41" s="5">
        <v>0.25</v>
      </c>
      <c r="AK41" s="5">
        <v>1</v>
      </c>
      <c r="AL41" s="5">
        <v>1</v>
      </c>
      <c r="AM41" s="5"/>
      <c r="AN41" s="5"/>
      <c r="AO41" s="5"/>
      <c r="AP41" s="5"/>
      <c r="AQ41" s="5"/>
      <c r="AR41" s="2">
        <v>2</v>
      </c>
      <c r="AS41" s="5">
        <v>1.5</v>
      </c>
      <c r="AT41" s="5">
        <v>1.25</v>
      </c>
      <c r="AU41" s="5">
        <v>1</v>
      </c>
      <c r="AV41" s="5">
        <v>0.5</v>
      </c>
      <c r="AW41" s="5">
        <v>0.5</v>
      </c>
      <c r="AX41" s="5">
        <v>0.5</v>
      </c>
      <c r="AY41" s="5">
        <v>0.5</v>
      </c>
      <c r="AZ41" s="5">
        <v>0.5</v>
      </c>
      <c r="BA41" s="5">
        <v>0.5</v>
      </c>
      <c r="BB41" s="2">
        <v>1.22</v>
      </c>
      <c r="BC41" s="5">
        <v>1.22</v>
      </c>
      <c r="BD41" s="5">
        <v>1.22</v>
      </c>
      <c r="BE41" s="5">
        <v>1.22</v>
      </c>
      <c r="BF41" s="5">
        <v>1.22</v>
      </c>
      <c r="BG41" s="5">
        <v>1.22</v>
      </c>
      <c r="BH41" s="5">
        <v>1.22</v>
      </c>
      <c r="BI41" s="5">
        <v>1.22</v>
      </c>
      <c r="BJ41" s="5">
        <v>1.22</v>
      </c>
      <c r="BK41" s="5">
        <v>1.22</v>
      </c>
      <c r="BL41" s="2">
        <v>1</v>
      </c>
      <c r="BM41" s="5">
        <v>0.75</v>
      </c>
      <c r="BN41" s="5">
        <v>0.6</v>
      </c>
      <c r="BO41" s="5">
        <v>0.1</v>
      </c>
      <c r="BP41" s="5">
        <v>0.1</v>
      </c>
      <c r="BQ41" s="5">
        <v>0.1</v>
      </c>
      <c r="BR41" s="5"/>
      <c r="BS41" s="5"/>
      <c r="BT41" s="5"/>
      <c r="BU41" s="5"/>
      <c r="BV41" s="2">
        <v>0</v>
      </c>
      <c r="BW41" s="5">
        <v>0.1</v>
      </c>
      <c r="BX41" s="5">
        <v>0.1</v>
      </c>
      <c r="BY41" s="5">
        <v>1.4617647058823529</v>
      </c>
      <c r="BZ41" s="5">
        <v>0.25058823529411767</v>
      </c>
      <c r="CA41" s="5">
        <v>0.41235294117647059</v>
      </c>
      <c r="CB41" s="5">
        <v>0.62352941176470589</v>
      </c>
      <c r="CC41" s="5">
        <v>0.19352941176470589</v>
      </c>
      <c r="CD41" s="5">
        <v>0</v>
      </c>
      <c r="CE41" s="5"/>
      <c r="CF41" s="2">
        <v>2.4</v>
      </c>
      <c r="CG41" s="5">
        <v>2.4</v>
      </c>
      <c r="CH41" s="5">
        <v>2.4</v>
      </c>
      <c r="CI41" s="5">
        <v>0</v>
      </c>
      <c r="CJ41" s="5">
        <v>0</v>
      </c>
      <c r="CK41" s="5">
        <v>0</v>
      </c>
      <c r="CL41" s="5">
        <v>0</v>
      </c>
      <c r="CM41" s="5">
        <v>0</v>
      </c>
      <c r="CN41" s="5">
        <v>0</v>
      </c>
      <c r="CO41" s="5">
        <v>0</v>
      </c>
      <c r="CP41" s="2">
        <v>4</v>
      </c>
      <c r="CQ41" s="5">
        <v>5</v>
      </c>
      <c r="CR41" s="5">
        <v>5</v>
      </c>
      <c r="CS41" s="5">
        <v>5</v>
      </c>
      <c r="CT41" s="5">
        <v>5</v>
      </c>
      <c r="CU41" s="5">
        <v>5</v>
      </c>
      <c r="CV41" s="5">
        <v>2</v>
      </c>
      <c r="CW41" s="5">
        <v>2</v>
      </c>
      <c r="CX41" s="5">
        <v>2</v>
      </c>
      <c r="CY41" s="5">
        <v>2</v>
      </c>
    </row>
    <row r="42" spans="1:103">
      <c r="A42" s="3"/>
      <c r="B42" s="3"/>
      <c r="C42" s="6" t="s">
        <v>63</v>
      </c>
      <c r="D42" s="6"/>
      <c r="N42" s="6"/>
      <c r="X42" s="6"/>
      <c r="AH42" s="6"/>
      <c r="AR42" s="6">
        <v>0.5</v>
      </c>
      <c r="AS42" s="1">
        <v>0.5</v>
      </c>
      <c r="AT42" s="1">
        <v>0.5</v>
      </c>
      <c r="AU42" s="1">
        <v>0.5</v>
      </c>
      <c r="AV42" s="1">
        <v>0.25</v>
      </c>
      <c r="AW42" s="1">
        <v>0</v>
      </c>
      <c r="AX42" s="1">
        <v>0</v>
      </c>
      <c r="AY42" s="1">
        <v>0</v>
      </c>
      <c r="AZ42" s="1">
        <v>0</v>
      </c>
      <c r="BA42" s="1">
        <v>0</v>
      </c>
      <c r="BB42" s="6">
        <v>1</v>
      </c>
      <c r="BC42" s="1">
        <v>1</v>
      </c>
      <c r="BD42" s="1">
        <v>1</v>
      </c>
      <c r="BE42" s="1">
        <v>1</v>
      </c>
      <c r="BF42" s="1">
        <v>1</v>
      </c>
      <c r="BG42" s="1">
        <v>1</v>
      </c>
      <c r="BH42" s="1">
        <v>1</v>
      </c>
      <c r="BI42" s="1">
        <v>1</v>
      </c>
      <c r="BJ42" s="1">
        <v>1</v>
      </c>
      <c r="BK42" s="1">
        <v>1</v>
      </c>
      <c r="BL42" s="6"/>
      <c r="BV42" s="6">
        <v>0.8</v>
      </c>
      <c r="BW42" s="1">
        <v>2</v>
      </c>
      <c r="BX42" s="1">
        <v>3</v>
      </c>
      <c r="BY42" s="1">
        <v>3</v>
      </c>
      <c r="BZ42" s="1">
        <v>4</v>
      </c>
      <c r="CA42" s="1">
        <v>5</v>
      </c>
      <c r="CB42" s="1">
        <v>5</v>
      </c>
      <c r="CC42" s="1">
        <v>0.2</v>
      </c>
      <c r="CF42" s="6">
        <v>0</v>
      </c>
      <c r="CG42" s="1">
        <v>0</v>
      </c>
      <c r="CH42" s="1">
        <v>0.6</v>
      </c>
      <c r="CI42" s="1">
        <v>0</v>
      </c>
      <c r="CJ42" s="1">
        <v>0</v>
      </c>
      <c r="CK42" s="1">
        <v>0</v>
      </c>
      <c r="CL42" s="1">
        <v>0</v>
      </c>
      <c r="CM42" s="1">
        <v>0</v>
      </c>
      <c r="CN42" s="1">
        <v>0</v>
      </c>
      <c r="CO42" s="1">
        <v>0</v>
      </c>
      <c r="CP42" s="6">
        <v>0.5</v>
      </c>
      <c r="CQ42" s="1">
        <v>1</v>
      </c>
      <c r="CR42" s="1">
        <v>1</v>
      </c>
      <c r="CS42" s="1">
        <v>1</v>
      </c>
      <c r="CT42" s="1">
        <v>1</v>
      </c>
      <c r="CU42" s="1">
        <v>1</v>
      </c>
    </row>
    <row r="43" spans="1:103">
      <c r="A43" s="3"/>
      <c r="B43" s="3"/>
      <c r="C43" s="6" t="s">
        <v>64</v>
      </c>
      <c r="D43" s="6"/>
      <c r="N43" s="6"/>
      <c r="X43" s="6"/>
      <c r="AH43" s="6"/>
      <c r="AR43" s="6"/>
      <c r="BB43" s="6"/>
      <c r="BL43" s="6"/>
      <c r="BV43" s="6"/>
      <c r="CF43" s="6">
        <v>0</v>
      </c>
      <c r="CG43" s="1">
        <v>0</v>
      </c>
      <c r="CH43" s="1">
        <v>0</v>
      </c>
      <c r="CI43" s="1">
        <v>0</v>
      </c>
      <c r="CJ43" s="1">
        <v>0</v>
      </c>
      <c r="CK43" s="1">
        <v>0</v>
      </c>
      <c r="CL43" s="1">
        <v>0</v>
      </c>
      <c r="CM43" s="1">
        <v>0</v>
      </c>
      <c r="CN43" s="1">
        <v>0</v>
      </c>
      <c r="CO43" s="1">
        <v>0</v>
      </c>
      <c r="CP43" s="6">
        <v>1</v>
      </c>
      <c r="CQ43" s="1">
        <v>1</v>
      </c>
      <c r="CR43" s="1">
        <v>1</v>
      </c>
      <c r="CS43" s="1">
        <v>1</v>
      </c>
      <c r="CT43" s="1">
        <v>1</v>
      </c>
      <c r="CU43" s="1">
        <v>1</v>
      </c>
      <c r="CV43" s="1">
        <v>0.5</v>
      </c>
      <c r="CW43" s="1">
        <v>0.5</v>
      </c>
      <c r="CX43" s="1">
        <v>0.5</v>
      </c>
      <c r="CY43" s="1">
        <v>0.5</v>
      </c>
    </row>
    <row r="44" spans="1:103">
      <c r="A44" s="3"/>
      <c r="B44" s="3"/>
      <c r="C44" s="6" t="s">
        <v>65</v>
      </c>
      <c r="D44" s="6"/>
      <c r="N44" s="6"/>
      <c r="X44" s="6"/>
      <c r="AH44" s="6"/>
      <c r="AR44" s="6"/>
      <c r="BB44" s="6"/>
      <c r="BL44" s="6"/>
      <c r="BV44" s="6">
        <v>0.2</v>
      </c>
      <c r="BW44" s="1">
        <v>0.2</v>
      </c>
      <c r="BX44" s="1">
        <v>0.1</v>
      </c>
      <c r="BY44" s="1">
        <v>0.1</v>
      </c>
      <c r="BZ44" s="1">
        <v>0.1</v>
      </c>
      <c r="CF44" s="6">
        <v>0</v>
      </c>
      <c r="CG44" s="1">
        <v>0</v>
      </c>
      <c r="CH44" s="1">
        <v>0</v>
      </c>
      <c r="CI44" s="1">
        <v>0</v>
      </c>
      <c r="CJ44" s="1">
        <v>0</v>
      </c>
      <c r="CK44" s="1">
        <v>0</v>
      </c>
      <c r="CL44" s="1">
        <v>0</v>
      </c>
      <c r="CM44" s="1">
        <v>0</v>
      </c>
      <c r="CN44" s="1">
        <v>0</v>
      </c>
      <c r="CO44" s="1">
        <v>0</v>
      </c>
      <c r="CP44" s="6">
        <v>0.5</v>
      </c>
      <c r="CQ44" s="1">
        <v>0.5</v>
      </c>
      <c r="CR44" s="1">
        <v>0.5</v>
      </c>
      <c r="CS44" s="1">
        <v>0.5</v>
      </c>
      <c r="CT44" s="1">
        <v>0.5</v>
      </c>
      <c r="CU44" s="1">
        <v>0.5</v>
      </c>
    </row>
    <row r="45" spans="1:103">
      <c r="A45" s="3"/>
      <c r="B45" s="3"/>
      <c r="C45" s="6" t="s">
        <v>66</v>
      </c>
      <c r="D45" s="6"/>
      <c r="E45" s="1">
        <v>4.2</v>
      </c>
      <c r="F45" s="1">
        <v>4.5</v>
      </c>
      <c r="G45" s="1">
        <v>3.8</v>
      </c>
      <c r="H45" s="1">
        <v>3</v>
      </c>
      <c r="N45" s="6"/>
      <c r="O45" s="1">
        <v>4.4000000000000004</v>
      </c>
      <c r="P45" s="1">
        <v>5</v>
      </c>
      <c r="Q45" s="1">
        <v>4.2</v>
      </c>
      <c r="R45" s="1">
        <v>4</v>
      </c>
      <c r="S45" s="1">
        <v>2.8</v>
      </c>
      <c r="X45" s="6"/>
      <c r="AH45" s="6"/>
      <c r="AR45" s="6">
        <v>4.25</v>
      </c>
      <c r="AS45" s="1">
        <v>4.25</v>
      </c>
      <c r="AT45" s="1">
        <v>2</v>
      </c>
      <c r="AU45" s="1">
        <v>0.5</v>
      </c>
      <c r="AV45" s="1">
        <v>0.25</v>
      </c>
      <c r="AW45" s="1">
        <v>0</v>
      </c>
      <c r="AX45" s="1">
        <v>0</v>
      </c>
      <c r="AY45" s="1">
        <v>0</v>
      </c>
      <c r="AZ45" s="1">
        <v>0</v>
      </c>
      <c r="BA45" s="1">
        <v>0</v>
      </c>
      <c r="BB45" s="6">
        <v>4</v>
      </c>
      <c r="BC45" s="1">
        <v>4</v>
      </c>
      <c r="BD45" s="1">
        <v>4</v>
      </c>
      <c r="BE45" s="1">
        <v>4</v>
      </c>
      <c r="BF45" s="1">
        <v>4</v>
      </c>
      <c r="BG45" s="1">
        <v>4</v>
      </c>
      <c r="BH45" s="1">
        <v>4</v>
      </c>
      <c r="BI45" s="1">
        <v>4</v>
      </c>
      <c r="BJ45" s="1">
        <v>4</v>
      </c>
      <c r="BK45" s="1">
        <v>4</v>
      </c>
      <c r="BL45" s="6">
        <v>0.3</v>
      </c>
      <c r="BM45" s="1">
        <v>0.5</v>
      </c>
      <c r="BN45" s="1">
        <v>0.5</v>
      </c>
      <c r="BV45" s="6">
        <v>1</v>
      </c>
      <c r="BW45" s="1">
        <v>3.7</v>
      </c>
      <c r="BX45" s="1">
        <v>3.9529411764705875</v>
      </c>
      <c r="BY45" s="1">
        <v>1.6970588235294122</v>
      </c>
      <c r="BZ45" s="1">
        <v>1.3976470588235292</v>
      </c>
      <c r="CA45" s="1">
        <v>0.44823529411764701</v>
      </c>
      <c r="CB45" s="1">
        <v>0.159411764705882</v>
      </c>
      <c r="CC45" s="1">
        <v>0.79</v>
      </c>
      <c r="CD45" s="1">
        <v>0.32588235294117601</v>
      </c>
      <c r="CF45" s="6">
        <v>3</v>
      </c>
      <c r="CG45" s="1">
        <v>7.8</v>
      </c>
      <c r="CH45" s="1">
        <v>9</v>
      </c>
      <c r="CI45" s="1">
        <v>0</v>
      </c>
      <c r="CJ45" s="1">
        <v>0</v>
      </c>
      <c r="CK45" s="1">
        <v>0</v>
      </c>
      <c r="CL45" s="1">
        <v>0</v>
      </c>
      <c r="CM45" s="1">
        <v>0</v>
      </c>
      <c r="CN45" s="1">
        <v>0</v>
      </c>
      <c r="CO45" s="1">
        <v>0</v>
      </c>
      <c r="CP45" s="6">
        <v>9</v>
      </c>
      <c r="CQ45" s="1">
        <v>9</v>
      </c>
      <c r="CR45" s="1">
        <v>9</v>
      </c>
      <c r="CS45" s="1">
        <v>9</v>
      </c>
      <c r="CT45" s="1">
        <v>9</v>
      </c>
      <c r="CU45" s="1">
        <v>9</v>
      </c>
      <c r="CV45" s="1">
        <v>2.5</v>
      </c>
      <c r="CW45" s="1">
        <v>2.5</v>
      </c>
      <c r="CX45" s="1">
        <v>2.5</v>
      </c>
      <c r="CY45" s="1">
        <v>2.5</v>
      </c>
    </row>
    <row r="46" spans="1:103">
      <c r="A46" s="3"/>
      <c r="B46" s="3"/>
      <c r="C46" s="6" t="s">
        <v>67</v>
      </c>
      <c r="D46" s="6"/>
      <c r="N46" s="6"/>
      <c r="X46" s="6"/>
      <c r="AH46" s="6"/>
      <c r="AR46" s="6"/>
      <c r="BB46" s="6"/>
      <c r="BL46" s="6"/>
      <c r="BV46" s="6">
        <v>0.5</v>
      </c>
      <c r="BW46" s="1">
        <v>1</v>
      </c>
      <c r="BX46" s="1">
        <v>1</v>
      </c>
      <c r="BY46" s="1">
        <v>2</v>
      </c>
      <c r="BZ46" s="1">
        <v>2</v>
      </c>
      <c r="CA46" s="1">
        <v>2</v>
      </c>
      <c r="CB46" s="1">
        <v>2</v>
      </c>
      <c r="CC46" s="1">
        <v>2</v>
      </c>
      <c r="CD46" s="1">
        <v>0</v>
      </c>
      <c r="CF46" s="6">
        <v>1.8</v>
      </c>
      <c r="CG46" s="1">
        <v>1.8</v>
      </c>
      <c r="CH46" s="1">
        <v>1.8</v>
      </c>
      <c r="CI46" s="1">
        <v>0</v>
      </c>
      <c r="CJ46" s="1">
        <v>0</v>
      </c>
      <c r="CK46" s="1">
        <v>0</v>
      </c>
      <c r="CL46" s="1">
        <v>0</v>
      </c>
      <c r="CM46" s="1">
        <v>0</v>
      </c>
      <c r="CN46" s="1">
        <v>0</v>
      </c>
      <c r="CO46" s="1">
        <v>0</v>
      </c>
      <c r="CP46" s="6"/>
    </row>
    <row r="47" spans="1:103">
      <c r="A47" s="3"/>
      <c r="B47" s="3"/>
      <c r="C47" s="6" t="s">
        <v>68</v>
      </c>
      <c r="D47" s="6"/>
      <c r="N47" s="6"/>
      <c r="X47" s="6"/>
      <c r="AH47" s="6"/>
      <c r="AR47" s="6"/>
      <c r="BB47" s="6">
        <v>0.5</v>
      </c>
      <c r="BC47" s="1">
        <v>0.5</v>
      </c>
      <c r="BD47" s="1">
        <v>0.5</v>
      </c>
      <c r="BE47" s="1">
        <v>0.5</v>
      </c>
      <c r="BF47" s="1">
        <v>0.5</v>
      </c>
      <c r="BG47" s="1">
        <v>0.5</v>
      </c>
      <c r="BH47" s="1">
        <v>0.5</v>
      </c>
      <c r="BI47" s="1">
        <v>0.5</v>
      </c>
      <c r="BJ47" s="1">
        <v>0.5</v>
      </c>
      <c r="BK47" s="1">
        <v>0.5</v>
      </c>
      <c r="BL47" s="6"/>
      <c r="BN47" s="1">
        <v>0.3</v>
      </c>
      <c r="BV47" s="6"/>
      <c r="CF47" s="6">
        <v>1.2</v>
      </c>
      <c r="CG47" s="1">
        <v>1.2</v>
      </c>
      <c r="CH47" s="1">
        <v>2.4</v>
      </c>
      <c r="CI47" s="1">
        <v>0</v>
      </c>
      <c r="CJ47" s="1">
        <v>0</v>
      </c>
      <c r="CK47" s="1">
        <v>0</v>
      </c>
      <c r="CL47" s="1">
        <v>0</v>
      </c>
      <c r="CM47" s="1">
        <v>0</v>
      </c>
      <c r="CN47" s="1">
        <v>0</v>
      </c>
      <c r="CO47" s="1">
        <v>0</v>
      </c>
      <c r="CP47" s="6">
        <v>1</v>
      </c>
      <c r="CQ47" s="1">
        <v>1</v>
      </c>
      <c r="CR47" s="1">
        <v>1</v>
      </c>
      <c r="CS47" s="1">
        <v>1</v>
      </c>
      <c r="CT47" s="1">
        <v>1</v>
      </c>
      <c r="CU47" s="1">
        <v>1</v>
      </c>
      <c r="CV47" s="1">
        <v>1</v>
      </c>
      <c r="CW47" s="1">
        <v>1</v>
      </c>
      <c r="CX47" s="1">
        <v>1</v>
      </c>
      <c r="CY47" s="1">
        <v>1</v>
      </c>
    </row>
    <row r="48" spans="1:103">
      <c r="A48" s="2" t="s">
        <v>69</v>
      </c>
      <c r="B48" s="2" t="s">
        <v>69</v>
      </c>
      <c r="C48" s="2" t="s">
        <v>70</v>
      </c>
      <c r="D48" s="2"/>
      <c r="E48" s="5"/>
      <c r="F48" s="5"/>
      <c r="G48" s="5"/>
      <c r="H48" s="5"/>
      <c r="I48" s="5"/>
      <c r="J48" s="5"/>
      <c r="K48" s="5"/>
      <c r="L48" s="5"/>
      <c r="M48" s="5"/>
      <c r="N48" s="2"/>
      <c r="O48" s="5"/>
      <c r="P48" s="5"/>
      <c r="Q48" s="5"/>
      <c r="R48" s="5"/>
      <c r="S48" s="5"/>
      <c r="T48" s="5"/>
      <c r="U48" s="5"/>
      <c r="V48" s="5"/>
      <c r="W48" s="5"/>
      <c r="X48" s="2">
        <v>0.1</v>
      </c>
      <c r="Y48" s="5">
        <v>0.1</v>
      </c>
      <c r="Z48" s="5">
        <v>0.1</v>
      </c>
      <c r="AA48" s="5">
        <v>0.1</v>
      </c>
      <c r="AB48" s="5">
        <v>1</v>
      </c>
      <c r="AC48" s="5">
        <v>2</v>
      </c>
      <c r="AD48" s="5">
        <v>2</v>
      </c>
      <c r="AE48" s="5">
        <v>2</v>
      </c>
      <c r="AF48" s="5">
        <v>2</v>
      </c>
      <c r="AG48" s="5">
        <v>2</v>
      </c>
      <c r="AH48" s="2"/>
      <c r="AI48" s="5"/>
      <c r="AJ48" s="5"/>
      <c r="AK48" s="5"/>
      <c r="AL48" s="5"/>
      <c r="AM48" s="5"/>
      <c r="AN48" s="5"/>
      <c r="AO48" s="5"/>
      <c r="AP48" s="5"/>
      <c r="AQ48" s="5"/>
      <c r="AR48" s="2"/>
      <c r="AS48" s="5"/>
      <c r="AT48" s="5"/>
      <c r="AU48" s="5"/>
      <c r="AV48" s="5"/>
      <c r="AW48" s="5"/>
      <c r="AX48" s="5"/>
      <c r="AY48" s="5"/>
      <c r="AZ48" s="5"/>
      <c r="BA48" s="5"/>
      <c r="BB48" s="2"/>
      <c r="BC48" s="5"/>
      <c r="BD48" s="5"/>
      <c r="BE48" s="5"/>
      <c r="BF48" s="5"/>
      <c r="BG48" s="5"/>
      <c r="BH48" s="5"/>
      <c r="BI48" s="5"/>
      <c r="BJ48" s="5"/>
      <c r="BK48" s="5"/>
      <c r="BL48" s="2"/>
      <c r="BM48" s="5"/>
      <c r="BN48" s="5"/>
      <c r="BO48" s="5"/>
      <c r="BP48" s="5"/>
      <c r="BQ48" s="5"/>
      <c r="BR48" s="5"/>
      <c r="BS48" s="5"/>
      <c r="BT48" s="5"/>
      <c r="BU48" s="5"/>
      <c r="BV48" s="2"/>
      <c r="BW48" s="5"/>
      <c r="BX48" s="5"/>
      <c r="BY48" s="5"/>
      <c r="BZ48" s="5"/>
      <c r="CA48" s="5"/>
      <c r="CB48" s="5"/>
      <c r="CC48" s="5"/>
      <c r="CD48" s="5"/>
      <c r="CE48" s="5"/>
      <c r="CF48" s="2">
        <v>0</v>
      </c>
      <c r="CG48" s="5">
        <v>0</v>
      </c>
      <c r="CH48" s="5">
        <v>0</v>
      </c>
      <c r="CI48" s="5">
        <v>0</v>
      </c>
      <c r="CJ48" s="5">
        <v>0</v>
      </c>
      <c r="CK48" s="5">
        <v>0</v>
      </c>
      <c r="CL48" s="5">
        <v>0</v>
      </c>
      <c r="CM48" s="5">
        <v>0</v>
      </c>
      <c r="CN48" s="5">
        <v>0</v>
      </c>
      <c r="CO48" s="5">
        <v>0</v>
      </c>
      <c r="CP48" s="2"/>
      <c r="CQ48" s="5"/>
      <c r="CR48" s="5"/>
      <c r="CS48" s="5"/>
      <c r="CT48" s="5"/>
      <c r="CU48" s="5"/>
      <c r="CV48" s="5"/>
      <c r="CW48" s="5"/>
      <c r="CX48" s="5"/>
      <c r="CY48" s="5"/>
    </row>
    <row r="49" spans="1:103">
      <c r="A49" s="3"/>
      <c r="B49" s="3"/>
      <c r="C49" s="6" t="s">
        <v>71</v>
      </c>
      <c r="D49" s="6"/>
      <c r="N49" s="6"/>
      <c r="X49" s="6"/>
      <c r="AH49" s="6"/>
      <c r="AR49" s="6"/>
      <c r="BB49" s="6"/>
      <c r="BL49" s="6"/>
      <c r="BV49" s="6"/>
      <c r="CF49" s="6">
        <v>0</v>
      </c>
      <c r="CG49" s="1">
        <v>0</v>
      </c>
      <c r="CH49" s="1">
        <v>0</v>
      </c>
      <c r="CI49" s="1">
        <v>0</v>
      </c>
      <c r="CJ49" s="1">
        <v>0</v>
      </c>
      <c r="CK49" s="1">
        <v>0</v>
      </c>
      <c r="CL49" s="1">
        <v>0</v>
      </c>
      <c r="CM49" s="1">
        <v>0</v>
      </c>
      <c r="CN49" s="1">
        <v>0</v>
      </c>
      <c r="CO49" s="1">
        <v>0</v>
      </c>
      <c r="CP49" s="6"/>
    </row>
    <row r="50" spans="1:103">
      <c r="A50" s="3"/>
      <c r="B50" s="3"/>
      <c r="C50" s="6" t="s">
        <v>72</v>
      </c>
      <c r="D50" s="6"/>
      <c r="N50" s="6"/>
      <c r="X50" s="6"/>
      <c r="AH50" s="6"/>
      <c r="AR50" s="6"/>
      <c r="BB50" s="6"/>
      <c r="BL50" s="6"/>
      <c r="BV50" s="6"/>
      <c r="CF50" s="6">
        <v>0</v>
      </c>
      <c r="CG50" s="1">
        <v>0</v>
      </c>
      <c r="CH50" s="1">
        <v>0</v>
      </c>
      <c r="CI50" s="1">
        <v>0</v>
      </c>
      <c r="CJ50" s="1">
        <v>0</v>
      </c>
      <c r="CK50" s="1">
        <v>0</v>
      </c>
      <c r="CL50" s="1">
        <v>0</v>
      </c>
      <c r="CM50" s="1">
        <v>0</v>
      </c>
      <c r="CN50" s="1">
        <v>0</v>
      </c>
      <c r="CO50" s="1">
        <v>0</v>
      </c>
      <c r="CP50" s="6"/>
    </row>
    <row r="51" spans="1:103">
      <c r="A51" s="3"/>
      <c r="B51" s="3"/>
      <c r="C51" s="6" t="s">
        <v>73</v>
      </c>
      <c r="D51" s="6"/>
      <c r="N51" s="6"/>
      <c r="X51" s="6"/>
      <c r="AH51" s="6"/>
      <c r="AR51" s="6"/>
      <c r="BB51" s="6"/>
      <c r="BL51" s="6"/>
      <c r="BV51" s="6"/>
      <c r="BW51" s="1">
        <v>0.25</v>
      </c>
      <c r="BX51" s="1">
        <v>0.25</v>
      </c>
      <c r="CF51" s="6">
        <v>0</v>
      </c>
      <c r="CG51" s="1">
        <v>0</v>
      </c>
      <c r="CH51" s="1">
        <v>0</v>
      </c>
      <c r="CI51" s="1">
        <v>0</v>
      </c>
      <c r="CJ51" s="1">
        <v>0</v>
      </c>
      <c r="CK51" s="1">
        <v>0</v>
      </c>
      <c r="CL51" s="1">
        <v>0</v>
      </c>
      <c r="CM51" s="1">
        <v>0</v>
      </c>
      <c r="CN51" s="1">
        <v>0</v>
      </c>
      <c r="CO51" s="1">
        <v>0</v>
      </c>
      <c r="CP51" s="6"/>
    </row>
    <row r="52" spans="1:103">
      <c r="A52" s="3"/>
      <c r="B52" s="3"/>
      <c r="C52" s="6" t="s">
        <v>74</v>
      </c>
      <c r="D52" s="6"/>
      <c r="N52" s="6"/>
      <c r="X52" s="6"/>
      <c r="AH52" s="6"/>
      <c r="AR52" s="6">
        <v>0.3</v>
      </c>
      <c r="AS52" s="1">
        <v>0.3</v>
      </c>
      <c r="AT52" s="1">
        <v>0.2</v>
      </c>
      <c r="AU52" s="1">
        <v>0.2</v>
      </c>
      <c r="AV52" s="1">
        <v>0.2</v>
      </c>
      <c r="AW52" s="1">
        <v>0.2</v>
      </c>
      <c r="AX52" s="1">
        <v>0.2</v>
      </c>
      <c r="AY52" s="1">
        <v>0.2</v>
      </c>
      <c r="AZ52" s="1">
        <v>0.2</v>
      </c>
      <c r="BA52" s="1">
        <v>0.2</v>
      </c>
      <c r="BB52" s="6"/>
      <c r="BL52" s="6"/>
      <c r="BV52" s="6">
        <v>0.05</v>
      </c>
      <c r="BW52" s="1">
        <v>0.1</v>
      </c>
      <c r="BX52" s="1">
        <v>0.1</v>
      </c>
      <c r="BY52" s="1">
        <v>0.1</v>
      </c>
      <c r="BZ52" s="1">
        <v>0.1</v>
      </c>
      <c r="CA52" s="1">
        <v>0.1</v>
      </c>
      <c r="CB52" s="1">
        <v>0.1</v>
      </c>
      <c r="CC52" s="1">
        <v>0.1</v>
      </c>
      <c r="CD52" s="1">
        <v>0</v>
      </c>
      <c r="CF52" s="6">
        <v>0</v>
      </c>
      <c r="CG52" s="1">
        <v>0</v>
      </c>
      <c r="CH52" s="1">
        <v>0</v>
      </c>
      <c r="CI52" s="1">
        <v>0</v>
      </c>
      <c r="CJ52" s="1">
        <v>0</v>
      </c>
      <c r="CK52" s="1">
        <v>0</v>
      </c>
      <c r="CL52" s="1">
        <v>0</v>
      </c>
      <c r="CM52" s="1">
        <v>0</v>
      </c>
      <c r="CN52" s="1">
        <v>0</v>
      </c>
      <c r="CO52" s="1">
        <v>0</v>
      </c>
      <c r="CP52" s="6">
        <v>0.1</v>
      </c>
      <c r="CQ52" s="1">
        <v>0.1</v>
      </c>
      <c r="CR52" s="1">
        <v>0.1</v>
      </c>
      <c r="CS52" s="1">
        <v>0.1</v>
      </c>
      <c r="CT52" s="1">
        <v>0.1</v>
      </c>
      <c r="CU52" s="1">
        <v>0.1</v>
      </c>
      <c r="CV52" s="1">
        <v>0.1</v>
      </c>
      <c r="CW52" s="1">
        <v>0.1</v>
      </c>
      <c r="CX52" s="1">
        <v>0.1</v>
      </c>
      <c r="CY52" s="1">
        <v>0.1</v>
      </c>
    </row>
    <row r="53" spans="1:103">
      <c r="A53" s="3"/>
      <c r="B53" s="3"/>
      <c r="C53" s="6" t="s">
        <v>75</v>
      </c>
      <c r="D53" s="6"/>
      <c r="N53" s="6"/>
      <c r="X53" s="6"/>
      <c r="AH53" s="6"/>
      <c r="AR53" s="6"/>
      <c r="BB53" s="6"/>
      <c r="BL53" s="6"/>
      <c r="BV53" s="6"/>
      <c r="CF53" s="6">
        <v>0</v>
      </c>
      <c r="CG53" s="1">
        <v>0</v>
      </c>
      <c r="CH53" s="1">
        <v>0</v>
      </c>
      <c r="CI53" s="1">
        <v>0</v>
      </c>
      <c r="CJ53" s="1">
        <v>0</v>
      </c>
      <c r="CK53" s="1">
        <v>0</v>
      </c>
      <c r="CL53" s="1">
        <v>0</v>
      </c>
      <c r="CM53" s="1">
        <v>0</v>
      </c>
      <c r="CN53" s="1">
        <v>0</v>
      </c>
      <c r="CO53" s="1">
        <v>0</v>
      </c>
      <c r="CP53" s="6"/>
    </row>
    <row r="54" spans="1:103">
      <c r="A54" s="3"/>
      <c r="B54" s="3"/>
      <c r="C54" s="6" t="s">
        <v>76</v>
      </c>
      <c r="D54" s="6"/>
      <c r="N54" s="6"/>
      <c r="X54" s="6"/>
      <c r="AH54" s="6"/>
      <c r="AR54" s="6"/>
      <c r="BB54" s="6"/>
      <c r="BL54" s="6"/>
      <c r="BV54" s="6"/>
      <c r="CF54" s="6">
        <v>0</v>
      </c>
      <c r="CG54" s="1">
        <v>0</v>
      </c>
      <c r="CH54" s="1">
        <v>0</v>
      </c>
      <c r="CI54" s="1">
        <v>0</v>
      </c>
      <c r="CJ54" s="1">
        <v>0</v>
      </c>
      <c r="CK54" s="1">
        <v>0</v>
      </c>
      <c r="CL54" s="1">
        <v>0</v>
      </c>
      <c r="CM54" s="1">
        <v>0</v>
      </c>
      <c r="CN54" s="1">
        <v>0</v>
      </c>
      <c r="CO54" s="1">
        <v>0</v>
      </c>
      <c r="CP54" s="6"/>
    </row>
    <row r="55" spans="1:103">
      <c r="A55" s="3"/>
      <c r="B55" s="3"/>
      <c r="C55" s="6" t="s">
        <v>77</v>
      </c>
      <c r="D55" s="6"/>
      <c r="N55" s="6"/>
      <c r="X55" s="6"/>
      <c r="AH55" s="6"/>
      <c r="AR55" s="6"/>
      <c r="BB55" s="6"/>
      <c r="BL55" s="6"/>
      <c r="BV55" s="6"/>
      <c r="CF55" s="6">
        <v>0</v>
      </c>
      <c r="CG55" s="1">
        <v>0</v>
      </c>
      <c r="CH55" s="1">
        <v>0</v>
      </c>
      <c r="CI55" s="1">
        <v>0</v>
      </c>
      <c r="CJ55" s="1">
        <v>0</v>
      </c>
      <c r="CK55" s="1">
        <v>0</v>
      </c>
      <c r="CL55" s="1">
        <v>0</v>
      </c>
      <c r="CM55" s="1">
        <v>0</v>
      </c>
      <c r="CN55" s="1">
        <v>0</v>
      </c>
      <c r="CO55" s="1">
        <v>0</v>
      </c>
      <c r="CP55" s="6"/>
    </row>
    <row r="56" spans="1:103">
      <c r="A56" s="3"/>
      <c r="B56" s="3"/>
      <c r="C56" s="6" t="s">
        <v>78</v>
      </c>
      <c r="D56" s="6"/>
      <c r="N56" s="6"/>
      <c r="X56" s="6"/>
      <c r="AH56" s="6"/>
      <c r="AR56" s="6"/>
      <c r="BB56" s="6"/>
      <c r="BL56" s="6"/>
      <c r="BV56" s="6"/>
      <c r="CF56" s="6">
        <v>0</v>
      </c>
      <c r="CG56" s="1">
        <v>0</v>
      </c>
      <c r="CH56" s="1">
        <v>0</v>
      </c>
      <c r="CI56" s="1">
        <v>0</v>
      </c>
      <c r="CJ56" s="1">
        <v>0</v>
      </c>
      <c r="CK56" s="1">
        <v>0</v>
      </c>
      <c r="CL56" s="1">
        <v>0</v>
      </c>
      <c r="CM56" s="1">
        <v>0</v>
      </c>
      <c r="CN56" s="1">
        <v>0</v>
      </c>
      <c r="CO56" s="1">
        <v>0</v>
      </c>
      <c r="CP56" s="6"/>
    </row>
    <row r="57" spans="1:103">
      <c r="A57" s="3"/>
      <c r="B57" s="3"/>
      <c r="C57" s="6" t="s">
        <v>79</v>
      </c>
      <c r="D57" s="6"/>
      <c r="N57" s="6"/>
      <c r="X57" s="6"/>
      <c r="AH57" s="6"/>
      <c r="AR57" s="6">
        <v>0.1</v>
      </c>
      <c r="AS57" s="1">
        <v>0.1</v>
      </c>
      <c r="AT57" s="1">
        <v>0.1</v>
      </c>
      <c r="AU57" s="1">
        <v>0.1</v>
      </c>
      <c r="AV57" s="1">
        <v>0.05</v>
      </c>
      <c r="AW57" s="1">
        <v>0.05</v>
      </c>
      <c r="AX57" s="1">
        <v>0.05</v>
      </c>
      <c r="AY57" s="1">
        <v>0.05</v>
      </c>
      <c r="AZ57" s="1">
        <v>0.05</v>
      </c>
      <c r="BA57" s="1">
        <v>0.05</v>
      </c>
      <c r="BB57" s="6"/>
      <c r="BL57" s="6"/>
      <c r="BV57" s="6">
        <v>0.25</v>
      </c>
      <c r="BW57" s="1">
        <v>0.25</v>
      </c>
      <c r="BX57" s="1">
        <v>0.3</v>
      </c>
      <c r="CF57" s="6">
        <v>0</v>
      </c>
      <c r="CG57" s="1">
        <v>0</v>
      </c>
      <c r="CH57" s="1">
        <v>0</v>
      </c>
      <c r="CI57" s="1">
        <v>0</v>
      </c>
      <c r="CJ57" s="1">
        <v>0</v>
      </c>
      <c r="CK57" s="1">
        <v>0</v>
      </c>
      <c r="CL57" s="1">
        <v>0</v>
      </c>
      <c r="CM57" s="1">
        <v>0</v>
      </c>
      <c r="CN57" s="1">
        <v>0</v>
      </c>
      <c r="CO57" s="1">
        <v>0</v>
      </c>
      <c r="CP57" s="6">
        <v>0.1</v>
      </c>
      <c r="CQ57" s="1">
        <v>0.1</v>
      </c>
      <c r="CR57" s="1">
        <v>0.1</v>
      </c>
      <c r="CS57" s="1">
        <v>0.1</v>
      </c>
      <c r="CT57" s="1">
        <v>0.1</v>
      </c>
      <c r="CU57" s="1">
        <v>0.1</v>
      </c>
      <c r="CV57" s="1">
        <v>0.1</v>
      </c>
      <c r="CW57" s="1">
        <v>0.1</v>
      </c>
      <c r="CX57" s="1">
        <v>0.1</v>
      </c>
      <c r="CY57" s="1">
        <v>0.1</v>
      </c>
    </row>
    <row r="58" spans="1:103">
      <c r="A58" s="3"/>
      <c r="B58" s="3"/>
      <c r="C58" s="6" t="s">
        <v>80</v>
      </c>
      <c r="D58" s="6"/>
      <c r="N58" s="6"/>
      <c r="X58" s="6"/>
      <c r="AH58" s="6"/>
      <c r="AR58" s="6"/>
      <c r="BB58" s="6"/>
      <c r="BL58" s="6"/>
      <c r="BV58" s="6"/>
      <c r="CF58" s="6">
        <v>0</v>
      </c>
      <c r="CG58" s="1">
        <v>1</v>
      </c>
      <c r="CH58" s="1">
        <v>1</v>
      </c>
      <c r="CI58" s="1">
        <v>0</v>
      </c>
      <c r="CJ58" s="1">
        <v>0</v>
      </c>
      <c r="CK58" s="1">
        <v>0</v>
      </c>
      <c r="CL58" s="1">
        <v>0</v>
      </c>
      <c r="CM58" s="1">
        <v>0</v>
      </c>
      <c r="CN58" s="1">
        <v>0</v>
      </c>
      <c r="CO58" s="1">
        <v>0</v>
      </c>
      <c r="CP58" s="6"/>
    </row>
    <row r="59" spans="1:103">
      <c r="A59" s="3"/>
      <c r="B59" s="3"/>
      <c r="C59" s="6" t="s">
        <v>81</v>
      </c>
      <c r="D59" s="6"/>
      <c r="N59" s="6"/>
      <c r="X59" s="6"/>
      <c r="AH59" s="6"/>
      <c r="AR59" s="6"/>
      <c r="BB59" s="6"/>
      <c r="BL59" s="6"/>
      <c r="BV59" s="6"/>
      <c r="CF59" s="6">
        <v>0</v>
      </c>
      <c r="CG59" s="1">
        <v>0</v>
      </c>
      <c r="CH59" s="1">
        <v>0</v>
      </c>
      <c r="CI59" s="1">
        <v>0</v>
      </c>
      <c r="CJ59" s="1">
        <v>0</v>
      </c>
      <c r="CK59" s="1">
        <v>0</v>
      </c>
      <c r="CL59" s="1">
        <v>0</v>
      </c>
      <c r="CM59" s="1">
        <v>0</v>
      </c>
      <c r="CN59" s="1">
        <v>0</v>
      </c>
      <c r="CO59" s="1">
        <v>0</v>
      </c>
      <c r="CP59" s="6"/>
    </row>
    <row r="60" spans="1:103">
      <c r="A60" s="2" t="s">
        <v>82</v>
      </c>
      <c r="B60" s="2" t="s">
        <v>83</v>
      </c>
      <c r="C60" s="2" t="s">
        <v>84</v>
      </c>
      <c r="D60" s="2"/>
      <c r="E60" s="5"/>
      <c r="F60" s="5"/>
      <c r="G60" s="5"/>
      <c r="H60" s="5"/>
      <c r="I60" s="5"/>
      <c r="J60" s="5"/>
      <c r="K60" s="5"/>
      <c r="L60" s="5"/>
      <c r="M60" s="5"/>
      <c r="N60" s="2"/>
      <c r="O60" s="5"/>
      <c r="P60" s="5"/>
      <c r="Q60" s="5"/>
      <c r="R60" s="5"/>
      <c r="S60" s="5"/>
      <c r="T60" s="5"/>
      <c r="U60" s="5"/>
      <c r="V60" s="5"/>
      <c r="W60" s="5"/>
      <c r="X60" s="2"/>
      <c r="Y60" s="5"/>
      <c r="Z60" s="5"/>
      <c r="AA60" s="5"/>
      <c r="AB60" s="5"/>
      <c r="AC60" s="5"/>
      <c r="AD60" s="5"/>
      <c r="AE60" s="5"/>
      <c r="AF60" s="5"/>
      <c r="AG60" s="5"/>
      <c r="AH60" s="2"/>
      <c r="AI60" s="5"/>
      <c r="AJ60" s="5"/>
      <c r="AK60" s="5"/>
      <c r="AL60" s="5"/>
      <c r="AM60" s="5"/>
      <c r="AN60" s="5"/>
      <c r="AO60" s="5"/>
      <c r="AP60" s="5"/>
      <c r="AQ60" s="5"/>
      <c r="AR60" s="2"/>
      <c r="AS60" s="5"/>
      <c r="AT60" s="5"/>
      <c r="AU60" s="5"/>
      <c r="AV60" s="5"/>
      <c r="AW60" s="5"/>
      <c r="AX60" s="5"/>
      <c r="AY60" s="5"/>
      <c r="AZ60" s="5"/>
      <c r="BA60" s="5"/>
      <c r="BB60" s="2"/>
      <c r="BC60" s="5"/>
      <c r="BD60" s="5"/>
      <c r="BE60" s="5"/>
      <c r="BF60" s="5"/>
      <c r="BG60" s="5"/>
      <c r="BH60" s="5"/>
      <c r="BI60" s="5"/>
      <c r="BJ60" s="5"/>
      <c r="BK60" s="5"/>
      <c r="BL60" s="2"/>
      <c r="BM60" s="5"/>
      <c r="BN60" s="5"/>
      <c r="BO60" s="5">
        <v>0.1</v>
      </c>
      <c r="BP60" s="5">
        <v>0.1</v>
      </c>
      <c r="BQ60" s="5">
        <v>0.1</v>
      </c>
      <c r="BR60" s="5"/>
      <c r="BS60" s="5"/>
      <c r="BT60" s="5"/>
      <c r="BU60" s="5"/>
      <c r="BV60" s="2"/>
      <c r="BW60" s="5"/>
      <c r="BX60" s="5"/>
      <c r="BY60" s="5"/>
      <c r="BZ60" s="5"/>
      <c r="CA60" s="5"/>
      <c r="CB60" s="5"/>
      <c r="CC60" s="5"/>
      <c r="CD60" s="5"/>
      <c r="CE60" s="5"/>
      <c r="CF60" s="2">
        <v>0</v>
      </c>
      <c r="CG60" s="5">
        <v>0</v>
      </c>
      <c r="CH60" s="5">
        <v>0</v>
      </c>
      <c r="CI60" s="5">
        <v>0</v>
      </c>
      <c r="CJ60" s="5">
        <v>0</v>
      </c>
      <c r="CK60" s="5">
        <v>0</v>
      </c>
      <c r="CL60" s="5">
        <v>0</v>
      </c>
      <c r="CM60" s="5">
        <v>0</v>
      </c>
      <c r="CN60" s="5">
        <v>0</v>
      </c>
      <c r="CO60" s="5">
        <v>0</v>
      </c>
      <c r="CP60" s="2"/>
      <c r="CQ60" s="5"/>
      <c r="CR60" s="5"/>
      <c r="CS60" s="5"/>
      <c r="CT60" s="5"/>
      <c r="CU60" s="5"/>
      <c r="CV60" s="5"/>
      <c r="CW60" s="5"/>
      <c r="CX60" s="5"/>
      <c r="CY60" s="5"/>
    </row>
    <row r="61" spans="1:103">
      <c r="A61" s="3"/>
      <c r="B61" s="3"/>
      <c r="C61" s="6" t="s">
        <v>85</v>
      </c>
      <c r="D61" s="6"/>
      <c r="N61" s="6"/>
      <c r="X61" s="6"/>
      <c r="AH61" s="6"/>
      <c r="AR61" s="6"/>
      <c r="BB61" s="6"/>
      <c r="BL61" s="6"/>
      <c r="BV61" s="6"/>
      <c r="CF61" s="6">
        <v>0</v>
      </c>
      <c r="CG61" s="1">
        <v>0</v>
      </c>
      <c r="CH61" s="1">
        <v>0</v>
      </c>
      <c r="CI61" s="1">
        <v>0</v>
      </c>
      <c r="CJ61" s="1">
        <v>0</v>
      </c>
      <c r="CK61" s="1">
        <v>0</v>
      </c>
      <c r="CL61" s="1">
        <v>0</v>
      </c>
      <c r="CM61" s="1">
        <v>0</v>
      </c>
      <c r="CN61" s="1">
        <v>0</v>
      </c>
      <c r="CO61" s="1">
        <v>0</v>
      </c>
      <c r="CP61" s="6"/>
    </row>
    <row r="62" spans="1:103">
      <c r="A62" s="3"/>
      <c r="B62" s="3"/>
      <c r="C62" s="6" t="s">
        <v>86</v>
      </c>
      <c r="D62" s="6"/>
      <c r="N62" s="6"/>
      <c r="X62" s="6"/>
      <c r="AH62" s="6"/>
      <c r="AR62" s="6"/>
      <c r="BB62" s="6"/>
      <c r="BL62" s="6"/>
      <c r="BV62" s="6"/>
      <c r="CF62" s="6">
        <v>0</v>
      </c>
      <c r="CG62" s="1">
        <v>0</v>
      </c>
      <c r="CH62" s="1">
        <v>0</v>
      </c>
      <c r="CI62" s="1">
        <v>0</v>
      </c>
      <c r="CJ62" s="1">
        <v>0</v>
      </c>
      <c r="CK62" s="1">
        <v>0</v>
      </c>
      <c r="CL62" s="1">
        <v>0</v>
      </c>
      <c r="CM62" s="1">
        <v>0</v>
      </c>
      <c r="CN62" s="1">
        <v>0</v>
      </c>
      <c r="CO62" s="1">
        <v>0</v>
      </c>
      <c r="CP62" s="6"/>
    </row>
    <row r="63" spans="1:103">
      <c r="A63" s="3"/>
      <c r="B63" s="3"/>
      <c r="C63" s="6" t="s">
        <v>87</v>
      </c>
      <c r="D63" s="6"/>
      <c r="N63" s="6"/>
      <c r="X63" s="6"/>
      <c r="AH63" s="6"/>
      <c r="AR63" s="6"/>
      <c r="BB63" s="6"/>
      <c r="BL63" s="6"/>
      <c r="BV63" s="6"/>
      <c r="CF63" s="6">
        <v>0</v>
      </c>
      <c r="CG63" s="1">
        <v>0</v>
      </c>
      <c r="CH63" s="1">
        <v>0</v>
      </c>
      <c r="CI63" s="1">
        <v>0</v>
      </c>
      <c r="CJ63" s="1">
        <v>0</v>
      </c>
      <c r="CK63" s="1">
        <v>0</v>
      </c>
      <c r="CL63" s="1">
        <v>0</v>
      </c>
      <c r="CM63" s="1">
        <v>0</v>
      </c>
      <c r="CN63" s="1">
        <v>0</v>
      </c>
      <c r="CO63" s="1">
        <v>0</v>
      </c>
      <c r="CP63" s="6"/>
    </row>
    <row r="64" spans="1:103">
      <c r="A64" s="3"/>
      <c r="B64" s="3"/>
      <c r="C64" s="6" t="s">
        <v>88</v>
      </c>
      <c r="D64" s="6"/>
      <c r="N64" s="6"/>
      <c r="X64" s="6"/>
      <c r="AH64" s="6"/>
      <c r="AR64" s="6"/>
      <c r="BB64" s="6"/>
      <c r="BL64" s="6"/>
      <c r="BV64" s="6"/>
      <c r="CF64" s="6">
        <v>0</v>
      </c>
      <c r="CG64" s="1">
        <v>0</v>
      </c>
      <c r="CH64" s="1">
        <v>0</v>
      </c>
      <c r="CI64" s="1">
        <v>0</v>
      </c>
      <c r="CJ64" s="1">
        <v>0</v>
      </c>
      <c r="CK64" s="1">
        <v>0</v>
      </c>
      <c r="CL64" s="1">
        <v>0</v>
      </c>
      <c r="CM64" s="1">
        <v>0</v>
      </c>
      <c r="CN64" s="1">
        <v>0</v>
      </c>
      <c r="CO64" s="1">
        <v>0</v>
      </c>
      <c r="CP64" s="6"/>
    </row>
    <row r="65" spans="1:103">
      <c r="A65" s="3"/>
      <c r="B65" s="3"/>
      <c r="C65" s="6" t="s">
        <v>89</v>
      </c>
      <c r="D65" s="6"/>
      <c r="N65" s="6"/>
      <c r="X65" s="6"/>
      <c r="AH65" s="6"/>
      <c r="AR65" s="6"/>
      <c r="BB65" s="6"/>
      <c r="BL65" s="6"/>
      <c r="BV65" s="6"/>
      <c r="CF65" s="6">
        <v>0</v>
      </c>
      <c r="CG65" s="1">
        <v>0</v>
      </c>
      <c r="CH65" s="1">
        <v>0</v>
      </c>
      <c r="CI65" s="1">
        <v>0</v>
      </c>
      <c r="CJ65" s="1">
        <v>0</v>
      </c>
      <c r="CK65" s="1">
        <v>0</v>
      </c>
      <c r="CL65" s="1">
        <v>0</v>
      </c>
      <c r="CM65" s="1">
        <v>0</v>
      </c>
      <c r="CN65" s="1">
        <v>0</v>
      </c>
      <c r="CO65" s="1">
        <v>0</v>
      </c>
      <c r="CP65" s="6"/>
    </row>
    <row r="66" spans="1:103">
      <c r="A66" s="3"/>
      <c r="B66" s="3"/>
      <c r="C66" s="6" t="s">
        <v>90</v>
      </c>
      <c r="D66" s="6"/>
      <c r="N66" s="6"/>
      <c r="X66" s="6"/>
      <c r="AH66" s="6"/>
      <c r="AR66" s="6"/>
      <c r="BB66" s="6"/>
      <c r="BL66" s="6"/>
      <c r="BV66" s="6"/>
      <c r="CF66" s="6">
        <v>0</v>
      </c>
      <c r="CG66" s="1">
        <v>0</v>
      </c>
      <c r="CH66" s="1">
        <v>0</v>
      </c>
      <c r="CI66" s="1">
        <v>0</v>
      </c>
      <c r="CJ66" s="1">
        <v>0</v>
      </c>
      <c r="CK66" s="1">
        <v>0</v>
      </c>
      <c r="CL66" s="1">
        <v>0</v>
      </c>
      <c r="CM66" s="1">
        <v>0</v>
      </c>
      <c r="CN66" s="1">
        <v>0</v>
      </c>
      <c r="CO66" s="1">
        <v>0</v>
      </c>
      <c r="CP66" s="6"/>
    </row>
    <row r="67" spans="1:103">
      <c r="A67" s="3"/>
      <c r="B67" s="3"/>
      <c r="C67" s="6" t="s">
        <v>91</v>
      </c>
      <c r="D67" s="6"/>
      <c r="N67" s="6"/>
      <c r="X67" s="6"/>
      <c r="AH67" s="6"/>
      <c r="AR67" s="6"/>
      <c r="BB67" s="6"/>
      <c r="BL67" s="6"/>
      <c r="BV67" s="6"/>
      <c r="CF67" s="6">
        <v>0</v>
      </c>
      <c r="CG67" s="1">
        <v>0</v>
      </c>
      <c r="CH67" s="1">
        <v>0</v>
      </c>
      <c r="CI67" s="1">
        <v>0</v>
      </c>
      <c r="CJ67" s="1">
        <v>0</v>
      </c>
      <c r="CK67" s="1">
        <v>0</v>
      </c>
      <c r="CL67" s="1">
        <v>0</v>
      </c>
      <c r="CM67" s="1">
        <v>0</v>
      </c>
      <c r="CN67" s="1">
        <v>0</v>
      </c>
      <c r="CO67" s="1">
        <v>0</v>
      </c>
      <c r="CP67" s="6"/>
    </row>
    <row r="68" spans="1:103">
      <c r="A68" s="3"/>
      <c r="B68" s="3"/>
      <c r="C68" s="6" t="s">
        <v>92</v>
      </c>
      <c r="D68" s="6"/>
      <c r="N68" s="6"/>
      <c r="X68" s="6"/>
      <c r="AH68" s="6"/>
      <c r="AR68" s="6"/>
      <c r="BB68" s="6"/>
      <c r="BL68" s="6"/>
      <c r="BV68" s="6"/>
      <c r="CF68" s="6">
        <v>0</v>
      </c>
      <c r="CG68" s="1">
        <v>0</v>
      </c>
      <c r="CH68" s="1">
        <v>0</v>
      </c>
      <c r="CI68" s="1">
        <v>0</v>
      </c>
      <c r="CJ68" s="1">
        <v>0</v>
      </c>
      <c r="CK68" s="1">
        <v>0</v>
      </c>
      <c r="CL68" s="1">
        <v>0</v>
      </c>
      <c r="CM68" s="1">
        <v>0</v>
      </c>
      <c r="CN68" s="1">
        <v>0</v>
      </c>
      <c r="CO68" s="1">
        <v>0</v>
      </c>
      <c r="CP68" s="6"/>
    </row>
    <row r="69" spans="1:103">
      <c r="A69" s="3"/>
      <c r="B69" s="3"/>
      <c r="C69" s="6" t="s">
        <v>93</v>
      </c>
      <c r="D69" s="6"/>
      <c r="N69" s="6"/>
      <c r="X69" s="6"/>
      <c r="AH69" s="6"/>
      <c r="AR69" s="6"/>
      <c r="BB69" s="6"/>
      <c r="BL69" s="6"/>
      <c r="BV69" s="6"/>
      <c r="CF69" s="6">
        <v>0</v>
      </c>
      <c r="CG69" s="1">
        <v>0</v>
      </c>
      <c r="CH69" s="1">
        <v>0</v>
      </c>
      <c r="CI69" s="1">
        <v>0</v>
      </c>
      <c r="CJ69" s="1">
        <v>0</v>
      </c>
      <c r="CK69" s="1">
        <v>0</v>
      </c>
      <c r="CL69" s="1">
        <v>0</v>
      </c>
      <c r="CM69" s="1">
        <v>0</v>
      </c>
      <c r="CN69" s="1">
        <v>0</v>
      </c>
      <c r="CO69" s="1">
        <v>0</v>
      </c>
      <c r="CP69" s="6"/>
    </row>
    <row r="70" spans="1:103">
      <c r="A70" s="3"/>
      <c r="B70" s="3"/>
      <c r="C70" s="6" t="s">
        <v>94</v>
      </c>
      <c r="D70" s="6"/>
      <c r="N70" s="6"/>
      <c r="X70" s="6"/>
      <c r="AH70" s="6"/>
      <c r="AR70" s="6"/>
      <c r="BB70" s="6"/>
      <c r="BL70" s="6"/>
      <c r="BV70" s="6"/>
      <c r="CF70" s="6">
        <v>0</v>
      </c>
      <c r="CG70" s="1">
        <v>0</v>
      </c>
      <c r="CH70" s="1">
        <v>0</v>
      </c>
      <c r="CI70" s="1">
        <v>0</v>
      </c>
      <c r="CJ70" s="1">
        <v>0</v>
      </c>
      <c r="CK70" s="1">
        <v>0</v>
      </c>
      <c r="CL70" s="1">
        <v>0</v>
      </c>
      <c r="CM70" s="1">
        <v>0</v>
      </c>
      <c r="CN70" s="1">
        <v>0</v>
      </c>
      <c r="CO70" s="1">
        <v>0</v>
      </c>
      <c r="CP70" s="6"/>
    </row>
    <row r="71" spans="1:103">
      <c r="A71" s="3"/>
      <c r="B71" s="3"/>
      <c r="C71" s="6" t="s">
        <v>95</v>
      </c>
      <c r="D71" s="6"/>
      <c r="N71" s="6"/>
      <c r="X71" s="6"/>
      <c r="AH71" s="6"/>
      <c r="AR71" s="6"/>
      <c r="BB71" s="6"/>
      <c r="BL71" s="6"/>
      <c r="BV71" s="6"/>
      <c r="CF71" s="6">
        <v>0</v>
      </c>
      <c r="CG71" s="1">
        <v>0</v>
      </c>
      <c r="CH71" s="1">
        <v>0</v>
      </c>
      <c r="CI71" s="1">
        <v>0</v>
      </c>
      <c r="CJ71" s="1">
        <v>0</v>
      </c>
      <c r="CK71" s="1">
        <v>0</v>
      </c>
      <c r="CL71" s="1">
        <v>0</v>
      </c>
      <c r="CM71" s="1">
        <v>0</v>
      </c>
      <c r="CN71" s="1">
        <v>0</v>
      </c>
      <c r="CO71" s="1">
        <v>0</v>
      </c>
      <c r="CP71" s="6"/>
    </row>
    <row r="72" spans="1:103">
      <c r="A72" s="3"/>
      <c r="B72" s="3"/>
      <c r="C72" s="6" t="s">
        <v>96</v>
      </c>
      <c r="D72" s="6"/>
      <c r="N72" s="6"/>
      <c r="X72" s="6"/>
      <c r="AH72" s="6"/>
      <c r="AR72" s="6"/>
      <c r="BB72" s="6"/>
      <c r="BL72" s="6"/>
      <c r="BV72" s="6"/>
      <c r="CF72" s="6">
        <v>0</v>
      </c>
      <c r="CG72" s="1">
        <v>0</v>
      </c>
      <c r="CH72" s="1">
        <v>0</v>
      </c>
      <c r="CI72" s="1">
        <v>0</v>
      </c>
      <c r="CJ72" s="1">
        <v>0</v>
      </c>
      <c r="CK72" s="1">
        <v>0</v>
      </c>
      <c r="CL72" s="1">
        <v>0</v>
      </c>
      <c r="CM72" s="1">
        <v>0</v>
      </c>
      <c r="CN72" s="1">
        <v>0</v>
      </c>
      <c r="CO72" s="1">
        <v>0</v>
      </c>
      <c r="CP72" s="6"/>
    </row>
    <row r="73" spans="1:103">
      <c r="A73" s="3"/>
      <c r="B73" s="3"/>
      <c r="C73" s="6" t="s">
        <v>97</v>
      </c>
      <c r="D73" s="6"/>
      <c r="N73" s="6"/>
      <c r="X73" s="6"/>
      <c r="AH73" s="6"/>
      <c r="AR73" s="6"/>
      <c r="BB73" s="6"/>
      <c r="BL73" s="6"/>
      <c r="BV73" s="6"/>
      <c r="CF73" s="6">
        <v>0</v>
      </c>
      <c r="CG73" s="1">
        <v>0</v>
      </c>
      <c r="CH73" s="1">
        <v>0</v>
      </c>
      <c r="CI73" s="1">
        <v>0</v>
      </c>
      <c r="CJ73" s="1">
        <v>0</v>
      </c>
      <c r="CK73" s="1">
        <v>0</v>
      </c>
      <c r="CL73" s="1">
        <v>0</v>
      </c>
      <c r="CM73" s="1">
        <v>0</v>
      </c>
      <c r="CN73" s="1">
        <v>0</v>
      </c>
      <c r="CO73" s="1">
        <v>0</v>
      </c>
      <c r="CP73" s="6"/>
    </row>
    <row r="74" spans="1:103">
      <c r="A74" s="3"/>
      <c r="B74" s="3"/>
      <c r="C74" s="6" t="s">
        <v>98</v>
      </c>
      <c r="D74" s="6"/>
      <c r="N74" s="6"/>
      <c r="X74" s="6"/>
      <c r="AH74" s="6"/>
      <c r="AR74" s="6"/>
      <c r="BB74" s="6"/>
      <c r="BL74" s="6"/>
      <c r="BV74" s="6"/>
      <c r="CF74" s="6">
        <v>0</v>
      </c>
      <c r="CG74" s="1">
        <v>0</v>
      </c>
      <c r="CH74" s="1">
        <v>0</v>
      </c>
      <c r="CI74" s="1">
        <v>0</v>
      </c>
      <c r="CJ74" s="1">
        <v>0</v>
      </c>
      <c r="CK74" s="1">
        <v>0</v>
      </c>
      <c r="CL74" s="1">
        <v>0</v>
      </c>
      <c r="CM74" s="1">
        <v>0</v>
      </c>
      <c r="CN74" s="1">
        <v>0</v>
      </c>
      <c r="CO74" s="1">
        <v>0</v>
      </c>
      <c r="CP74" s="6"/>
    </row>
    <row r="75" spans="1:103">
      <c r="A75" s="3"/>
      <c r="B75" s="3"/>
      <c r="C75" s="6" t="s">
        <v>99</v>
      </c>
      <c r="D75" s="6"/>
      <c r="N75" s="6"/>
      <c r="X75" s="6"/>
      <c r="AH75" s="6"/>
      <c r="AR75" s="6"/>
      <c r="BB75" s="6"/>
      <c r="BL75" s="6"/>
      <c r="BV75" s="6"/>
      <c r="CF75" s="6">
        <v>0</v>
      </c>
      <c r="CG75" s="1">
        <v>0</v>
      </c>
      <c r="CH75" s="1">
        <v>0</v>
      </c>
      <c r="CI75" s="1">
        <v>0</v>
      </c>
      <c r="CJ75" s="1">
        <v>0</v>
      </c>
      <c r="CK75" s="1">
        <v>0</v>
      </c>
      <c r="CL75" s="1">
        <v>0</v>
      </c>
      <c r="CM75" s="1">
        <v>0</v>
      </c>
      <c r="CN75" s="1">
        <v>0</v>
      </c>
      <c r="CO75" s="1">
        <v>0</v>
      </c>
      <c r="CP75" s="6"/>
    </row>
    <row r="76" spans="1:103">
      <c r="A76" s="2" t="s">
        <v>100</v>
      </c>
      <c r="B76" s="2" t="s">
        <v>100</v>
      </c>
      <c r="C76" s="2" t="s">
        <v>101</v>
      </c>
      <c r="D76" s="2"/>
      <c r="E76" s="5"/>
      <c r="F76" s="5"/>
      <c r="G76" s="5"/>
      <c r="H76" s="5"/>
      <c r="I76" s="5"/>
      <c r="J76" s="5"/>
      <c r="K76" s="5"/>
      <c r="L76" s="5"/>
      <c r="M76" s="5"/>
      <c r="N76" s="2"/>
      <c r="O76" s="5"/>
      <c r="P76" s="5"/>
      <c r="Q76" s="5"/>
      <c r="R76" s="5"/>
      <c r="S76" s="5"/>
      <c r="T76" s="5"/>
      <c r="U76" s="5"/>
      <c r="V76" s="5"/>
      <c r="W76" s="5"/>
      <c r="X76" s="2"/>
      <c r="Y76" s="5">
        <v>0.5</v>
      </c>
      <c r="Z76" s="5">
        <v>0.5</v>
      </c>
      <c r="AA76" s="5">
        <v>0.5</v>
      </c>
      <c r="AB76" s="5">
        <v>1</v>
      </c>
      <c r="AC76" s="5">
        <v>1</v>
      </c>
      <c r="AD76" s="5">
        <v>1</v>
      </c>
      <c r="AE76" s="5">
        <v>1</v>
      </c>
      <c r="AF76" s="5">
        <v>1</v>
      </c>
      <c r="AG76" s="5">
        <v>1</v>
      </c>
      <c r="AH76" s="2">
        <v>1</v>
      </c>
      <c r="AI76" s="5">
        <v>2</v>
      </c>
      <c r="AJ76" s="5">
        <v>2</v>
      </c>
      <c r="AK76" s="5">
        <v>2</v>
      </c>
      <c r="AL76" s="5">
        <v>2</v>
      </c>
      <c r="AM76" s="5">
        <v>2</v>
      </c>
      <c r="AN76" s="5">
        <v>2</v>
      </c>
      <c r="AO76" s="5">
        <v>2</v>
      </c>
      <c r="AP76" s="5">
        <v>2</v>
      </c>
      <c r="AQ76" s="5">
        <v>2</v>
      </c>
      <c r="AR76" s="2">
        <v>3</v>
      </c>
      <c r="AS76" s="5">
        <v>4</v>
      </c>
      <c r="AT76" s="5">
        <v>4</v>
      </c>
      <c r="AU76" s="5">
        <v>2</v>
      </c>
      <c r="AV76" s="5">
        <v>2</v>
      </c>
      <c r="AW76" s="5">
        <v>2</v>
      </c>
      <c r="AX76" s="5">
        <v>2</v>
      </c>
      <c r="AY76" s="5">
        <v>1</v>
      </c>
      <c r="AZ76" s="5">
        <v>1</v>
      </c>
      <c r="BA76" s="5">
        <v>1</v>
      </c>
      <c r="BB76" s="2"/>
      <c r="BC76" s="5"/>
      <c r="BD76" s="5"/>
      <c r="BE76" s="5"/>
      <c r="BF76" s="5"/>
      <c r="BG76" s="5"/>
      <c r="BH76" s="5"/>
      <c r="BI76" s="5"/>
      <c r="BJ76" s="5"/>
      <c r="BK76" s="5"/>
      <c r="BL76" s="2"/>
      <c r="BM76" s="5"/>
      <c r="BN76" s="5"/>
      <c r="BO76" s="5"/>
      <c r="BP76" s="5"/>
      <c r="BQ76" s="5"/>
      <c r="BR76" s="5"/>
      <c r="BS76" s="5"/>
      <c r="BT76" s="5"/>
      <c r="BU76" s="5"/>
      <c r="BV76" s="2"/>
      <c r="BW76" s="5"/>
      <c r="BX76" s="5"/>
      <c r="BY76" s="5"/>
      <c r="BZ76" s="5"/>
      <c r="CA76" s="5"/>
      <c r="CB76" s="5"/>
      <c r="CC76" s="5"/>
      <c r="CD76" s="5"/>
      <c r="CE76" s="5"/>
      <c r="CF76" s="2">
        <v>1.2</v>
      </c>
      <c r="CG76" s="5">
        <v>2.4</v>
      </c>
      <c r="CH76" s="5">
        <v>2.4</v>
      </c>
      <c r="CI76" s="5">
        <v>0</v>
      </c>
      <c r="CJ76" s="5">
        <v>0</v>
      </c>
      <c r="CK76" s="5">
        <v>0</v>
      </c>
      <c r="CL76" s="5">
        <v>0</v>
      </c>
      <c r="CM76" s="5">
        <v>0</v>
      </c>
      <c r="CN76" s="5">
        <v>0</v>
      </c>
      <c r="CO76" s="5">
        <v>0</v>
      </c>
      <c r="CP76" s="2"/>
      <c r="CQ76" s="5"/>
      <c r="CR76" s="5"/>
      <c r="CS76" s="5"/>
      <c r="CT76" s="5"/>
      <c r="CU76" s="5"/>
      <c r="CV76" s="5"/>
      <c r="CW76" s="5"/>
      <c r="CX76" s="5"/>
      <c r="CY76" s="5"/>
    </row>
    <row r="77" spans="1:103">
      <c r="A77" s="3"/>
      <c r="B77" s="3"/>
      <c r="C77" s="6" t="s">
        <v>102</v>
      </c>
      <c r="D77" s="6"/>
      <c r="N77" s="6"/>
      <c r="X77" s="6"/>
      <c r="AH77" s="6"/>
      <c r="AR77" s="6"/>
      <c r="BB77" s="6"/>
      <c r="BL77" s="6"/>
      <c r="BV77" s="6"/>
      <c r="CF77" s="6">
        <v>0</v>
      </c>
      <c r="CG77" s="1">
        <v>0</v>
      </c>
      <c r="CH77" s="1">
        <v>0</v>
      </c>
      <c r="CI77" s="1">
        <v>0</v>
      </c>
      <c r="CJ77" s="1">
        <v>0</v>
      </c>
      <c r="CK77" s="1">
        <v>0</v>
      </c>
      <c r="CL77" s="1">
        <v>0</v>
      </c>
      <c r="CM77" s="1">
        <v>0</v>
      </c>
      <c r="CN77" s="1">
        <v>0</v>
      </c>
      <c r="CO77" s="1">
        <v>0</v>
      </c>
      <c r="CP77" s="6"/>
    </row>
    <row r="78" spans="1:103">
      <c r="A78" s="3"/>
      <c r="B78" s="3"/>
      <c r="C78" s="6" t="s">
        <v>103</v>
      </c>
      <c r="D78" s="6"/>
      <c r="N78" s="6"/>
      <c r="X78" s="6"/>
      <c r="AH78" s="6"/>
      <c r="AR78" s="6"/>
      <c r="BB78" s="6"/>
      <c r="BL78" s="6"/>
      <c r="BV78" s="6">
        <v>1</v>
      </c>
      <c r="BW78" s="1">
        <v>1.6</v>
      </c>
      <c r="BX78" s="1">
        <v>2</v>
      </c>
      <c r="BY78" s="1">
        <v>1.5</v>
      </c>
      <c r="BZ78" s="1">
        <v>1.5</v>
      </c>
      <c r="CA78" s="1">
        <v>1.5</v>
      </c>
      <c r="CB78" s="1">
        <v>0.5</v>
      </c>
      <c r="CC78" s="1">
        <v>0.5</v>
      </c>
      <c r="CF78" s="6">
        <v>0</v>
      </c>
      <c r="CG78" s="1">
        <v>0</v>
      </c>
      <c r="CH78" s="1">
        <v>0</v>
      </c>
      <c r="CI78" s="1">
        <v>0</v>
      </c>
      <c r="CJ78" s="1">
        <v>0</v>
      </c>
      <c r="CK78" s="1">
        <v>0</v>
      </c>
      <c r="CL78" s="1">
        <v>0</v>
      </c>
      <c r="CM78" s="1">
        <v>0</v>
      </c>
      <c r="CN78" s="1">
        <v>0</v>
      </c>
      <c r="CO78" s="1">
        <v>0</v>
      </c>
      <c r="CP78" s="6"/>
    </row>
    <row r="79" spans="1:103">
      <c r="A79" s="3"/>
      <c r="B79" s="3"/>
      <c r="C79" s="6" t="s">
        <v>104</v>
      </c>
      <c r="D79" s="6"/>
      <c r="N79" s="6"/>
      <c r="X79" s="6"/>
      <c r="AH79" s="6"/>
      <c r="AR79" s="6"/>
      <c r="BB79" s="6"/>
      <c r="BL79" s="6"/>
      <c r="BV79" s="6"/>
      <c r="CF79" s="6">
        <v>0</v>
      </c>
      <c r="CG79" s="1">
        <v>0</v>
      </c>
      <c r="CH79" s="1">
        <v>0</v>
      </c>
      <c r="CI79" s="1">
        <v>0</v>
      </c>
      <c r="CJ79" s="1">
        <v>0</v>
      </c>
      <c r="CK79" s="1">
        <v>0</v>
      </c>
      <c r="CL79" s="1">
        <v>0</v>
      </c>
      <c r="CM79" s="1">
        <v>0</v>
      </c>
      <c r="CN79" s="1">
        <v>0</v>
      </c>
      <c r="CO79" s="1">
        <v>0</v>
      </c>
      <c r="CP79" s="6"/>
    </row>
    <row r="80" spans="1:103">
      <c r="A80" s="3"/>
      <c r="B80" s="3"/>
      <c r="C80" s="6" t="s">
        <v>105</v>
      </c>
      <c r="D80" s="6"/>
      <c r="N80" s="6"/>
      <c r="X80" s="6"/>
      <c r="AH80" s="6"/>
      <c r="AR80" s="6"/>
      <c r="BB80" s="6"/>
      <c r="BL80" s="6"/>
      <c r="BV80" s="6"/>
      <c r="CF80" s="6">
        <v>0</v>
      </c>
      <c r="CG80" s="1">
        <v>0</v>
      </c>
      <c r="CH80" s="1">
        <v>0</v>
      </c>
      <c r="CI80" s="1">
        <v>0</v>
      </c>
      <c r="CJ80" s="1">
        <v>0</v>
      </c>
      <c r="CK80" s="1">
        <v>0</v>
      </c>
      <c r="CL80" s="1">
        <v>0</v>
      </c>
      <c r="CM80" s="1">
        <v>0</v>
      </c>
      <c r="CN80" s="1">
        <v>0</v>
      </c>
      <c r="CO80" s="1">
        <v>0</v>
      </c>
      <c r="CP80" s="6"/>
    </row>
    <row r="81" spans="1:103">
      <c r="A81" s="3"/>
      <c r="B81" s="3"/>
      <c r="C81" s="6" t="s">
        <v>106</v>
      </c>
      <c r="D81" s="6"/>
      <c r="N81" s="6"/>
      <c r="X81" s="6"/>
      <c r="AH81" s="6"/>
      <c r="AR81" s="6"/>
      <c r="BB81" s="6"/>
      <c r="BL81" s="6"/>
      <c r="BV81" s="6"/>
      <c r="CF81" s="6">
        <v>0</v>
      </c>
      <c r="CG81" s="1">
        <v>0</v>
      </c>
      <c r="CH81" s="1">
        <v>0</v>
      </c>
      <c r="CI81" s="1">
        <v>0</v>
      </c>
      <c r="CJ81" s="1">
        <v>0</v>
      </c>
      <c r="CK81" s="1">
        <v>0</v>
      </c>
      <c r="CL81" s="1">
        <v>0</v>
      </c>
      <c r="CM81" s="1">
        <v>0</v>
      </c>
      <c r="CN81" s="1">
        <v>0</v>
      </c>
      <c r="CO81" s="1">
        <v>0</v>
      </c>
      <c r="CP81" s="6"/>
    </row>
    <row r="82" spans="1:103">
      <c r="A82" s="3"/>
      <c r="B82" s="3"/>
      <c r="C82" s="6" t="s">
        <v>107</v>
      </c>
      <c r="D82" s="6"/>
      <c r="N82" s="6"/>
      <c r="X82" s="6"/>
      <c r="AH82" s="6"/>
      <c r="AR82" s="6"/>
      <c r="BB82" s="6"/>
      <c r="BL82" s="6"/>
      <c r="BV82" s="6"/>
      <c r="CF82" s="6">
        <v>0</v>
      </c>
      <c r="CG82" s="1">
        <v>0</v>
      </c>
      <c r="CH82" s="1">
        <v>0</v>
      </c>
      <c r="CI82" s="1">
        <v>0</v>
      </c>
      <c r="CJ82" s="1">
        <v>0</v>
      </c>
      <c r="CK82" s="1">
        <v>0</v>
      </c>
      <c r="CL82" s="1">
        <v>0</v>
      </c>
      <c r="CM82" s="1">
        <v>0</v>
      </c>
      <c r="CN82" s="1">
        <v>0</v>
      </c>
      <c r="CO82" s="1">
        <v>0</v>
      </c>
      <c r="CP82" s="6"/>
    </row>
    <row r="83" spans="1:103">
      <c r="A83" s="3"/>
      <c r="B83" s="3"/>
      <c r="C83" s="6" t="s">
        <v>108</v>
      </c>
      <c r="D83" s="6"/>
      <c r="N83" s="6"/>
      <c r="X83" s="6"/>
      <c r="AH83" s="6"/>
      <c r="AR83" s="6">
        <v>0.2</v>
      </c>
      <c r="AS83" s="1">
        <v>0.2</v>
      </c>
      <c r="AT83" s="1">
        <v>0.2</v>
      </c>
      <c r="AU83" s="1">
        <v>0.2</v>
      </c>
      <c r="AV83" s="1">
        <v>0.2</v>
      </c>
      <c r="AW83" s="1">
        <v>0.2</v>
      </c>
      <c r="AX83" s="1">
        <v>0.2</v>
      </c>
      <c r="AY83" s="1">
        <v>0.2</v>
      </c>
      <c r="AZ83" s="1">
        <v>0.2</v>
      </c>
      <c r="BA83" s="1">
        <v>0.2</v>
      </c>
      <c r="BB83" s="6">
        <v>0.24</v>
      </c>
      <c r="BC83" s="1">
        <v>0.24</v>
      </c>
      <c r="BD83" s="1">
        <v>0.24</v>
      </c>
      <c r="BE83" s="1">
        <v>0.24</v>
      </c>
      <c r="BF83" s="1">
        <v>0.24</v>
      </c>
      <c r="BG83" s="1">
        <v>0.24</v>
      </c>
      <c r="BH83" s="1">
        <v>0.24</v>
      </c>
      <c r="BI83" s="1">
        <v>0.24</v>
      </c>
      <c r="BJ83" s="1">
        <v>0.24</v>
      </c>
      <c r="BK83" s="1">
        <v>0.24</v>
      </c>
      <c r="BL83" s="6"/>
      <c r="BV83" s="6"/>
      <c r="BX83" s="1">
        <v>0.25</v>
      </c>
      <c r="BY83" s="1">
        <v>0.25</v>
      </c>
      <c r="BZ83" s="1">
        <v>0.1</v>
      </c>
      <c r="CA83" s="1">
        <v>0.1</v>
      </c>
      <c r="CB83" s="1">
        <v>0.1</v>
      </c>
      <c r="CC83" s="1">
        <v>0.1</v>
      </c>
      <c r="CF83" s="6">
        <v>0.6</v>
      </c>
      <c r="CG83" s="1">
        <v>0.6</v>
      </c>
      <c r="CH83" s="1">
        <v>0.6</v>
      </c>
      <c r="CI83" s="1">
        <v>0</v>
      </c>
      <c r="CJ83" s="1">
        <v>0</v>
      </c>
      <c r="CK83" s="1">
        <v>0</v>
      </c>
      <c r="CL83" s="1">
        <v>0</v>
      </c>
      <c r="CM83" s="1">
        <v>0</v>
      </c>
      <c r="CN83" s="1">
        <v>0</v>
      </c>
      <c r="CO83" s="1">
        <v>0</v>
      </c>
      <c r="CP83" s="6">
        <v>0.25</v>
      </c>
      <c r="CQ83" s="1">
        <v>0.25</v>
      </c>
      <c r="CR83" s="1">
        <v>0.25</v>
      </c>
      <c r="CS83" s="1">
        <v>0.25</v>
      </c>
      <c r="CT83" s="1">
        <v>0.25</v>
      </c>
      <c r="CU83" s="1">
        <v>0.25</v>
      </c>
      <c r="CV83" s="1">
        <v>0.25</v>
      </c>
      <c r="CW83" s="1">
        <v>0.25</v>
      </c>
      <c r="CX83" s="1">
        <v>0.25</v>
      </c>
      <c r="CY83" s="1">
        <v>0.25</v>
      </c>
    </row>
    <row r="84" spans="1:103">
      <c r="A84" s="3"/>
      <c r="B84" s="3"/>
      <c r="C84" s="6" t="s">
        <v>109</v>
      </c>
      <c r="D84" s="6"/>
      <c r="N84" s="6"/>
      <c r="X84" s="6"/>
      <c r="AH84" s="6"/>
      <c r="AR84" s="6"/>
      <c r="BB84" s="6"/>
      <c r="BL84" s="6"/>
      <c r="BV84" s="6"/>
      <c r="CF84" s="6">
        <v>0</v>
      </c>
      <c r="CG84" s="1">
        <v>0</v>
      </c>
      <c r="CH84" s="1">
        <v>0</v>
      </c>
      <c r="CI84" s="1">
        <v>0</v>
      </c>
      <c r="CJ84" s="1">
        <v>0</v>
      </c>
      <c r="CK84" s="1">
        <v>0</v>
      </c>
      <c r="CL84" s="1">
        <v>0</v>
      </c>
      <c r="CM84" s="1">
        <v>0</v>
      </c>
      <c r="CN84" s="1">
        <v>0</v>
      </c>
      <c r="CO84" s="1">
        <v>0</v>
      </c>
      <c r="CP84" s="6"/>
    </row>
    <row r="85" spans="1:103">
      <c r="A85" s="3"/>
      <c r="B85" s="3"/>
      <c r="C85" s="6" t="s">
        <v>110</v>
      </c>
      <c r="D85" s="6"/>
      <c r="N85" s="6"/>
      <c r="X85" s="6"/>
      <c r="AH85" s="6"/>
      <c r="AR85" s="6"/>
      <c r="BB85" s="6"/>
      <c r="BL85" s="6"/>
      <c r="BV85" s="6"/>
      <c r="CF85" s="6">
        <v>0.6</v>
      </c>
      <c r="CG85" s="1">
        <v>0.6</v>
      </c>
      <c r="CH85" s="1">
        <v>1.2</v>
      </c>
      <c r="CI85" s="1">
        <v>0</v>
      </c>
      <c r="CJ85" s="1">
        <v>0</v>
      </c>
      <c r="CK85" s="1">
        <v>0</v>
      </c>
      <c r="CL85" s="1">
        <v>0</v>
      </c>
      <c r="CM85" s="1">
        <v>0</v>
      </c>
      <c r="CN85" s="1">
        <v>0</v>
      </c>
      <c r="CO85" s="1">
        <v>0</v>
      </c>
      <c r="CP85" s="6"/>
    </row>
    <row r="86" spans="1:103">
      <c r="A86" s="3"/>
      <c r="B86" s="3"/>
      <c r="C86" s="6" t="s">
        <v>111</v>
      </c>
      <c r="D86" s="6"/>
      <c r="N86" s="6"/>
      <c r="X86" s="6"/>
      <c r="AH86" s="6"/>
      <c r="AR86" s="6">
        <v>0.1</v>
      </c>
      <c r="AS86" s="1">
        <v>0.1</v>
      </c>
      <c r="AT86" s="1">
        <v>0.1</v>
      </c>
      <c r="AU86" s="1">
        <v>0.1</v>
      </c>
      <c r="AV86" s="1">
        <v>0.1</v>
      </c>
      <c r="AW86" s="1">
        <v>0.1</v>
      </c>
      <c r="AX86" s="1">
        <v>0.1</v>
      </c>
      <c r="AY86" s="1">
        <v>0.1</v>
      </c>
      <c r="AZ86" s="1">
        <v>0.1</v>
      </c>
      <c r="BA86" s="1">
        <v>0.1</v>
      </c>
      <c r="BB86" s="6"/>
      <c r="BL86" s="6"/>
      <c r="BV86" s="6"/>
      <c r="CF86" s="6">
        <v>0</v>
      </c>
      <c r="CG86" s="1">
        <v>0</v>
      </c>
      <c r="CH86" s="1">
        <v>0</v>
      </c>
      <c r="CI86" s="1">
        <v>0</v>
      </c>
      <c r="CJ86" s="1">
        <v>0</v>
      </c>
      <c r="CK86" s="1">
        <v>0</v>
      </c>
      <c r="CL86" s="1">
        <v>0</v>
      </c>
      <c r="CM86" s="1">
        <v>0</v>
      </c>
      <c r="CN86" s="1">
        <v>0</v>
      </c>
      <c r="CO86" s="1">
        <v>0</v>
      </c>
      <c r="CP86" s="6"/>
    </row>
    <row r="87" spans="1:103">
      <c r="A87" s="3"/>
      <c r="B87" s="3"/>
      <c r="C87" s="6" t="s">
        <v>112</v>
      </c>
      <c r="D87" s="6"/>
      <c r="N87" s="6"/>
      <c r="X87" s="6"/>
      <c r="AH87" s="6"/>
      <c r="AR87" s="6">
        <v>0.1</v>
      </c>
      <c r="AS87" s="1">
        <v>0.1</v>
      </c>
      <c r="AT87" s="1">
        <v>0.1</v>
      </c>
      <c r="AU87" s="1">
        <v>0.1</v>
      </c>
      <c r="AV87" s="1">
        <v>0.1</v>
      </c>
      <c r="AW87" s="1">
        <v>0.1</v>
      </c>
      <c r="AX87" s="1">
        <v>0.1</v>
      </c>
      <c r="AY87" s="1">
        <v>0.1</v>
      </c>
      <c r="AZ87" s="1">
        <v>0.1</v>
      </c>
      <c r="BA87" s="1">
        <v>0.1</v>
      </c>
      <c r="BB87" s="6"/>
      <c r="BL87" s="6"/>
      <c r="BV87" s="6"/>
      <c r="CF87" s="6">
        <v>0</v>
      </c>
      <c r="CG87" s="1">
        <v>0</v>
      </c>
      <c r="CH87" s="1">
        <v>0</v>
      </c>
      <c r="CI87" s="1">
        <v>0</v>
      </c>
      <c r="CJ87" s="1">
        <v>0</v>
      </c>
      <c r="CK87" s="1">
        <v>0</v>
      </c>
      <c r="CL87" s="1">
        <v>0</v>
      </c>
      <c r="CM87" s="1">
        <v>0</v>
      </c>
      <c r="CN87" s="1">
        <v>0</v>
      </c>
      <c r="CO87" s="1">
        <v>0</v>
      </c>
      <c r="CP87" s="6"/>
    </row>
    <row r="88" spans="1:103">
      <c r="A88" s="3"/>
      <c r="B88" s="3"/>
      <c r="C88" s="6" t="s">
        <v>113</v>
      </c>
      <c r="D88" s="6"/>
      <c r="N88" s="6"/>
      <c r="X88" s="6"/>
      <c r="AH88" s="6"/>
      <c r="AR88" s="6"/>
      <c r="BB88" s="6"/>
      <c r="BL88" s="6"/>
      <c r="BV88" s="6"/>
      <c r="CF88" s="6">
        <v>0</v>
      </c>
      <c r="CG88" s="1">
        <v>0</v>
      </c>
      <c r="CH88" s="1">
        <v>0</v>
      </c>
      <c r="CI88" s="1">
        <v>0</v>
      </c>
      <c r="CJ88" s="1">
        <v>0</v>
      </c>
      <c r="CK88" s="1">
        <v>0</v>
      </c>
      <c r="CL88" s="1">
        <v>0</v>
      </c>
      <c r="CM88" s="1">
        <v>0</v>
      </c>
      <c r="CN88" s="1">
        <v>0</v>
      </c>
      <c r="CO88" s="1">
        <v>0</v>
      </c>
      <c r="CP88" s="6"/>
    </row>
    <row r="89" spans="1:103">
      <c r="A89" s="2" t="s">
        <v>114</v>
      </c>
      <c r="B89" s="2" t="s">
        <v>115</v>
      </c>
      <c r="C89" s="2" t="s">
        <v>116</v>
      </c>
      <c r="D89" s="2"/>
      <c r="E89" s="5"/>
      <c r="F89" s="5"/>
      <c r="G89" s="5"/>
      <c r="H89" s="5"/>
      <c r="I89" s="5"/>
      <c r="J89" s="5"/>
      <c r="K89" s="5"/>
      <c r="L89" s="5"/>
      <c r="M89" s="5"/>
      <c r="N89" s="2"/>
      <c r="O89" s="5"/>
      <c r="P89" s="5"/>
      <c r="Q89" s="5"/>
      <c r="R89" s="5"/>
      <c r="S89" s="5"/>
      <c r="T89" s="5"/>
      <c r="U89" s="5"/>
      <c r="V89" s="5"/>
      <c r="W89" s="5"/>
      <c r="X89" s="2">
        <v>3</v>
      </c>
      <c r="Y89" s="5">
        <v>4</v>
      </c>
      <c r="Z89" s="5">
        <v>6</v>
      </c>
      <c r="AA89" s="5">
        <v>6</v>
      </c>
      <c r="AB89" s="5">
        <v>6</v>
      </c>
      <c r="AC89" s="5">
        <v>6</v>
      </c>
      <c r="AD89" s="5">
        <v>6</v>
      </c>
      <c r="AE89" s="5">
        <v>6</v>
      </c>
      <c r="AF89" s="5">
        <v>6</v>
      </c>
      <c r="AG89" s="5">
        <v>6</v>
      </c>
      <c r="AH89" s="2">
        <v>0.5</v>
      </c>
      <c r="AI89" s="5">
        <v>2</v>
      </c>
      <c r="AJ89" s="5">
        <v>3</v>
      </c>
      <c r="AK89" s="5">
        <v>4</v>
      </c>
      <c r="AL89" s="5">
        <v>4</v>
      </c>
      <c r="AM89" s="5">
        <v>4</v>
      </c>
      <c r="AN89" s="5">
        <v>4</v>
      </c>
      <c r="AO89" s="5">
        <v>4</v>
      </c>
      <c r="AP89" s="5">
        <v>4</v>
      </c>
      <c r="AQ89" s="5">
        <v>4</v>
      </c>
      <c r="AR89" s="2">
        <v>1.5</v>
      </c>
      <c r="AS89" s="5">
        <v>1.5</v>
      </c>
      <c r="AT89" s="5">
        <v>2.5</v>
      </c>
      <c r="AU89" s="5">
        <v>2.5</v>
      </c>
      <c r="AV89" s="5">
        <v>2.5</v>
      </c>
      <c r="AW89" s="5">
        <v>2.5</v>
      </c>
      <c r="AX89" s="5">
        <v>2.5</v>
      </c>
      <c r="AY89" s="5">
        <v>2.5</v>
      </c>
      <c r="AZ89" s="5">
        <v>2.5</v>
      </c>
      <c r="BA89" s="5">
        <v>2.5</v>
      </c>
      <c r="BB89" s="2">
        <v>1.5</v>
      </c>
      <c r="BC89" s="5">
        <v>1.5</v>
      </c>
      <c r="BD89" s="5">
        <v>1.5</v>
      </c>
      <c r="BE89" s="5">
        <v>1.5</v>
      </c>
      <c r="BF89" s="5">
        <v>1.5</v>
      </c>
      <c r="BG89" s="5">
        <v>1.5</v>
      </c>
      <c r="BH89" s="5">
        <v>1.5</v>
      </c>
      <c r="BI89" s="5">
        <v>1.5</v>
      </c>
      <c r="BJ89" s="5">
        <v>1.5</v>
      </c>
      <c r="BK89" s="5">
        <v>1.5</v>
      </c>
      <c r="BL89" s="2"/>
      <c r="BM89" s="5"/>
      <c r="BN89" s="5"/>
      <c r="BO89" s="5"/>
      <c r="BP89" s="5"/>
      <c r="BQ89" s="5"/>
      <c r="BR89" s="5"/>
      <c r="BS89" s="5"/>
      <c r="BT89" s="5"/>
      <c r="BU89" s="5"/>
      <c r="BV89" s="2">
        <v>2.0258823529411765</v>
      </c>
      <c r="BW89" s="5">
        <v>4.0964705882352943</v>
      </c>
      <c r="BX89" s="5">
        <v>4.6482352941176472</v>
      </c>
      <c r="BY89" s="5">
        <v>4.0047058823529413</v>
      </c>
      <c r="BZ89" s="5">
        <v>4</v>
      </c>
      <c r="CA89" s="5">
        <v>4</v>
      </c>
      <c r="CB89" s="5">
        <v>4</v>
      </c>
      <c r="CC89" s="5">
        <v>2</v>
      </c>
      <c r="CD89" s="5">
        <v>0</v>
      </c>
      <c r="CE89" s="5">
        <v>0</v>
      </c>
      <c r="CF89" s="2">
        <v>4.8</v>
      </c>
      <c r="CG89" s="5">
        <v>7.2</v>
      </c>
      <c r="CH89" s="5">
        <v>9</v>
      </c>
      <c r="CI89" s="5">
        <v>0</v>
      </c>
      <c r="CJ89" s="5">
        <v>0</v>
      </c>
      <c r="CK89" s="5">
        <v>0</v>
      </c>
      <c r="CL89" s="5">
        <v>0</v>
      </c>
      <c r="CM89" s="5">
        <v>0</v>
      </c>
      <c r="CN89" s="5">
        <v>0</v>
      </c>
      <c r="CO89" s="5">
        <v>0</v>
      </c>
      <c r="CP89" s="2">
        <v>1.5</v>
      </c>
      <c r="CQ89" s="5">
        <v>2.5</v>
      </c>
      <c r="CR89" s="5">
        <v>2.5</v>
      </c>
      <c r="CS89" s="5">
        <v>2.5</v>
      </c>
      <c r="CT89" s="5">
        <v>2.5</v>
      </c>
      <c r="CU89" s="5">
        <v>2.5</v>
      </c>
      <c r="CV89" s="5">
        <v>1</v>
      </c>
      <c r="CW89" s="5">
        <v>1</v>
      </c>
      <c r="CX89" s="5">
        <v>1</v>
      </c>
      <c r="CY89" s="5">
        <v>1</v>
      </c>
    </row>
    <row r="90" spans="1:103">
      <c r="A90" s="3"/>
      <c r="B90" s="3"/>
      <c r="C90" s="6" t="s">
        <v>117</v>
      </c>
      <c r="D90" s="6"/>
      <c r="N90" s="6"/>
      <c r="X90" s="6"/>
      <c r="AH90" s="6"/>
      <c r="AR90" s="6">
        <v>1</v>
      </c>
      <c r="AS90" s="1">
        <v>0</v>
      </c>
      <c r="AT90" s="1">
        <v>0</v>
      </c>
      <c r="AU90" s="1">
        <v>0</v>
      </c>
      <c r="AV90" s="1">
        <v>0</v>
      </c>
      <c r="AW90" s="1">
        <v>0</v>
      </c>
      <c r="AX90" s="1">
        <v>0</v>
      </c>
      <c r="AY90" s="1">
        <v>0</v>
      </c>
      <c r="AZ90" s="1">
        <v>0</v>
      </c>
      <c r="BA90" s="1">
        <v>0</v>
      </c>
      <c r="BB90" s="6">
        <v>1</v>
      </c>
      <c r="BC90" s="1">
        <v>1</v>
      </c>
      <c r="BD90" s="1">
        <v>1</v>
      </c>
      <c r="BE90" s="1">
        <v>1</v>
      </c>
      <c r="BF90" s="1">
        <v>1</v>
      </c>
      <c r="BG90" s="1">
        <v>1</v>
      </c>
      <c r="BH90" s="1">
        <v>1</v>
      </c>
      <c r="BI90" s="1">
        <v>1</v>
      </c>
      <c r="BJ90" s="1">
        <v>1</v>
      </c>
      <c r="BK90" s="1">
        <v>1</v>
      </c>
      <c r="BL90" s="6"/>
      <c r="BV90" s="6"/>
      <c r="CF90" s="6">
        <v>3.6</v>
      </c>
      <c r="CG90" s="1">
        <v>6</v>
      </c>
      <c r="CH90" s="1">
        <v>6</v>
      </c>
      <c r="CI90" s="1">
        <v>0</v>
      </c>
      <c r="CJ90" s="1">
        <v>0</v>
      </c>
      <c r="CK90" s="1">
        <v>0</v>
      </c>
      <c r="CL90" s="1">
        <v>0</v>
      </c>
      <c r="CM90" s="1">
        <v>0</v>
      </c>
      <c r="CN90" s="1">
        <v>0</v>
      </c>
      <c r="CO90" s="1">
        <v>0</v>
      </c>
      <c r="CP90" s="6"/>
    </row>
    <row r="91" spans="1:103">
      <c r="A91" s="3"/>
      <c r="B91" s="3"/>
      <c r="C91" s="6" t="s">
        <v>118</v>
      </c>
      <c r="D91" s="6"/>
      <c r="N91" s="6"/>
      <c r="X91" s="6"/>
      <c r="AH91" s="6"/>
      <c r="AR91" s="6"/>
      <c r="BB91" s="6"/>
      <c r="BL91" s="6"/>
      <c r="BV91" s="6"/>
      <c r="CF91" s="6">
        <v>0</v>
      </c>
      <c r="CG91" s="1">
        <v>0</v>
      </c>
      <c r="CH91" s="1">
        <v>0</v>
      </c>
      <c r="CI91" s="1">
        <v>0</v>
      </c>
      <c r="CJ91" s="1">
        <v>0</v>
      </c>
      <c r="CK91" s="1">
        <v>0</v>
      </c>
      <c r="CL91" s="1">
        <v>0</v>
      </c>
      <c r="CM91" s="1">
        <v>0</v>
      </c>
      <c r="CN91" s="1">
        <v>0</v>
      </c>
      <c r="CO91" s="1">
        <v>0</v>
      </c>
      <c r="CP91" s="6"/>
    </row>
    <row r="92" spans="1:103">
      <c r="A92" s="3"/>
      <c r="B92" s="3"/>
      <c r="C92" s="6" t="s">
        <v>119</v>
      </c>
      <c r="D92" s="6"/>
      <c r="N92" s="6"/>
      <c r="X92" s="6"/>
      <c r="AH92" s="6"/>
      <c r="AR92" s="6"/>
      <c r="BB92" s="6">
        <v>0.25</v>
      </c>
      <c r="BC92" s="1">
        <v>0.25</v>
      </c>
      <c r="BD92" s="1">
        <v>0.25</v>
      </c>
      <c r="BE92" s="1">
        <v>0.25</v>
      </c>
      <c r="BF92" s="1">
        <v>0.25</v>
      </c>
      <c r="BG92" s="1">
        <v>0.25</v>
      </c>
      <c r="BH92" s="1">
        <v>0.25</v>
      </c>
      <c r="BI92" s="1">
        <v>0.25</v>
      </c>
      <c r="BJ92" s="1">
        <v>0.25</v>
      </c>
      <c r="BK92" s="1">
        <v>0.25</v>
      </c>
      <c r="BL92" s="6"/>
      <c r="BV92" s="6">
        <v>1.5</v>
      </c>
      <c r="BW92" s="1">
        <v>2</v>
      </c>
      <c r="BX92" s="1">
        <v>2</v>
      </c>
      <c r="BY92" s="1">
        <v>2</v>
      </c>
      <c r="BZ92" s="1">
        <v>1.5</v>
      </c>
      <c r="CA92" s="1">
        <v>1.5</v>
      </c>
      <c r="CB92" s="1">
        <v>1.5</v>
      </c>
      <c r="CC92" s="1">
        <v>1</v>
      </c>
      <c r="CD92" s="1">
        <v>0</v>
      </c>
      <c r="CE92" s="1">
        <v>0</v>
      </c>
      <c r="CF92" s="6">
        <v>0</v>
      </c>
      <c r="CG92" s="1">
        <v>0</v>
      </c>
      <c r="CH92" s="1">
        <v>0</v>
      </c>
      <c r="CI92" s="1">
        <v>0</v>
      </c>
      <c r="CJ92" s="1">
        <v>0</v>
      </c>
      <c r="CK92" s="1">
        <v>0</v>
      </c>
      <c r="CL92" s="1">
        <v>0</v>
      </c>
      <c r="CM92" s="1">
        <v>0</v>
      </c>
      <c r="CN92" s="1">
        <v>0</v>
      </c>
      <c r="CO92" s="1">
        <v>0</v>
      </c>
      <c r="CP92" s="6"/>
    </row>
    <row r="93" spans="1:103">
      <c r="A93" s="3"/>
      <c r="B93" s="3"/>
      <c r="C93" s="6" t="s">
        <v>120</v>
      </c>
      <c r="D93" s="6"/>
      <c r="N93" s="6"/>
      <c r="X93" s="6"/>
      <c r="AH93" s="6"/>
      <c r="AR93" s="6"/>
      <c r="BB93" s="6"/>
      <c r="BL93" s="6">
        <v>1.5</v>
      </c>
      <c r="BM93" s="1">
        <v>2</v>
      </c>
      <c r="BN93" s="1">
        <v>3</v>
      </c>
      <c r="BO93" s="1">
        <v>4</v>
      </c>
      <c r="BP93" s="1">
        <v>4</v>
      </c>
      <c r="BQ93" s="1">
        <v>4</v>
      </c>
      <c r="BR93" s="1">
        <v>3.5</v>
      </c>
      <c r="BS93" s="1">
        <v>3.5</v>
      </c>
      <c r="BT93" s="1">
        <v>3.5</v>
      </c>
      <c r="BU93" s="1">
        <v>3.5</v>
      </c>
      <c r="BV93" s="6">
        <v>2.2000000000000002</v>
      </c>
      <c r="BW93" s="1">
        <v>5.2</v>
      </c>
      <c r="BX93" s="1">
        <v>6</v>
      </c>
      <c r="BY93" s="1">
        <v>6</v>
      </c>
      <c r="BZ93" s="1">
        <v>6</v>
      </c>
      <c r="CA93" s="1">
        <v>6</v>
      </c>
      <c r="CB93" s="1">
        <v>6</v>
      </c>
      <c r="CC93" s="1">
        <v>6</v>
      </c>
      <c r="CD93" s="1">
        <v>0</v>
      </c>
      <c r="CE93" s="1">
        <v>0</v>
      </c>
      <c r="CF93" s="6">
        <v>0</v>
      </c>
      <c r="CG93" s="1">
        <v>0</v>
      </c>
      <c r="CH93" s="1">
        <v>0</v>
      </c>
      <c r="CI93" s="1">
        <v>0</v>
      </c>
      <c r="CJ93" s="1">
        <v>0</v>
      </c>
      <c r="CK93" s="1">
        <v>0</v>
      </c>
      <c r="CL93" s="1">
        <v>0</v>
      </c>
      <c r="CM93" s="1">
        <v>0</v>
      </c>
      <c r="CN93" s="1">
        <v>0</v>
      </c>
      <c r="CO93" s="1">
        <v>0</v>
      </c>
      <c r="CP93" s="6">
        <v>1</v>
      </c>
      <c r="CQ93" s="1">
        <v>1</v>
      </c>
      <c r="CR93" s="1">
        <v>1</v>
      </c>
      <c r="CS93" s="1">
        <v>1</v>
      </c>
      <c r="CT93" s="1">
        <v>1</v>
      </c>
      <c r="CU93" s="1">
        <v>1</v>
      </c>
    </row>
    <row r="94" spans="1:103">
      <c r="A94" s="3"/>
      <c r="B94" s="3"/>
      <c r="C94" s="6" t="s">
        <v>121</v>
      </c>
      <c r="D94" s="6"/>
      <c r="N94" s="6"/>
      <c r="X94" s="6"/>
      <c r="AH94" s="6"/>
      <c r="AR94" s="6"/>
      <c r="BB94" s="6"/>
      <c r="BL94" s="6"/>
      <c r="BV94" s="6"/>
      <c r="CF94" s="6">
        <v>0</v>
      </c>
      <c r="CG94" s="1">
        <v>0</v>
      </c>
      <c r="CH94" s="1">
        <v>0</v>
      </c>
      <c r="CI94" s="1">
        <v>0</v>
      </c>
      <c r="CJ94" s="1">
        <v>0</v>
      </c>
      <c r="CK94" s="1">
        <v>0</v>
      </c>
      <c r="CL94" s="1">
        <v>0</v>
      </c>
      <c r="CM94" s="1">
        <v>0</v>
      </c>
      <c r="CN94" s="1">
        <v>0</v>
      </c>
      <c r="CO94" s="1">
        <v>0</v>
      </c>
      <c r="CP94" s="6"/>
    </row>
    <row r="95" spans="1:103">
      <c r="A95" s="3"/>
      <c r="B95" s="3"/>
      <c r="C95" s="6" t="s">
        <v>122</v>
      </c>
      <c r="D95" s="6"/>
      <c r="E95" s="1">
        <v>0.2</v>
      </c>
      <c r="F95" s="1">
        <v>0.5</v>
      </c>
      <c r="G95" s="1">
        <v>1</v>
      </c>
      <c r="H95" s="1">
        <v>1</v>
      </c>
      <c r="N95" s="6"/>
      <c r="O95" s="1">
        <v>0.4</v>
      </c>
      <c r="P95" s="1">
        <v>1</v>
      </c>
      <c r="Q95" s="1">
        <v>1.4</v>
      </c>
      <c r="R95" s="1">
        <v>2</v>
      </c>
      <c r="S95" s="1">
        <v>2</v>
      </c>
      <c r="X95" s="6"/>
      <c r="AH95" s="6"/>
      <c r="AR95" s="6"/>
      <c r="BB95" s="6"/>
      <c r="BL95" s="6"/>
      <c r="BV95" s="6"/>
      <c r="CF95" s="6">
        <v>0</v>
      </c>
      <c r="CG95" s="1">
        <v>0</v>
      </c>
      <c r="CH95" s="1">
        <v>0</v>
      </c>
      <c r="CI95" s="1">
        <v>0</v>
      </c>
      <c r="CJ95" s="1">
        <v>0</v>
      </c>
      <c r="CK95" s="1">
        <v>0</v>
      </c>
      <c r="CL95" s="1">
        <v>0</v>
      </c>
      <c r="CM95" s="1">
        <v>0</v>
      </c>
      <c r="CN95" s="1">
        <v>0</v>
      </c>
      <c r="CO95" s="1">
        <v>0</v>
      </c>
      <c r="CP95" s="6"/>
    </row>
    <row r="96" spans="1:103">
      <c r="A96" s="3"/>
      <c r="B96" s="3"/>
      <c r="C96" s="6" t="s">
        <v>123</v>
      </c>
      <c r="D96" s="6"/>
      <c r="N96" s="6"/>
      <c r="X96" s="6"/>
      <c r="AH96" s="6"/>
      <c r="AR96" s="6"/>
      <c r="BB96" s="6"/>
      <c r="BL96" s="6"/>
      <c r="BV96" s="6"/>
      <c r="CF96" s="6">
        <v>0</v>
      </c>
      <c r="CG96" s="1">
        <v>0</v>
      </c>
      <c r="CH96" s="1">
        <v>0</v>
      </c>
      <c r="CI96" s="1">
        <v>0</v>
      </c>
      <c r="CJ96" s="1">
        <v>0</v>
      </c>
      <c r="CK96" s="1">
        <v>0</v>
      </c>
      <c r="CL96" s="1">
        <v>0</v>
      </c>
      <c r="CM96" s="1">
        <v>0</v>
      </c>
      <c r="CN96" s="1">
        <v>0</v>
      </c>
      <c r="CO96" s="1">
        <v>0</v>
      </c>
      <c r="CP96" s="6"/>
    </row>
    <row r="97" spans="1:103">
      <c r="A97" s="3"/>
      <c r="B97" s="3"/>
      <c r="C97" s="6" t="s">
        <v>124</v>
      </c>
      <c r="D97" s="6"/>
      <c r="N97" s="6"/>
      <c r="X97" s="6"/>
      <c r="AH97" s="6"/>
      <c r="AR97" s="6">
        <v>0.5</v>
      </c>
      <c r="AS97" s="1">
        <v>0.5</v>
      </c>
      <c r="AT97" s="1">
        <v>0.5</v>
      </c>
      <c r="AU97" s="1">
        <v>0.5</v>
      </c>
      <c r="AV97" s="1">
        <v>0.25</v>
      </c>
      <c r="AW97" s="1">
        <v>0.1</v>
      </c>
      <c r="AX97" s="1">
        <v>0.1</v>
      </c>
      <c r="AY97" s="1">
        <v>0.1</v>
      </c>
      <c r="AZ97" s="1">
        <v>0.1</v>
      </c>
      <c r="BA97" s="1">
        <v>0.1</v>
      </c>
      <c r="BB97" s="6">
        <v>2</v>
      </c>
      <c r="BC97" s="1">
        <v>2</v>
      </c>
      <c r="BD97" s="1">
        <v>2</v>
      </c>
      <c r="BE97" s="1">
        <v>2</v>
      </c>
      <c r="BF97" s="1">
        <v>2</v>
      </c>
      <c r="BG97" s="1">
        <v>2</v>
      </c>
      <c r="BH97" s="1">
        <v>2</v>
      </c>
      <c r="BI97" s="1">
        <v>2</v>
      </c>
      <c r="BJ97" s="1">
        <v>2</v>
      </c>
      <c r="BK97" s="1">
        <v>2</v>
      </c>
      <c r="BL97" s="6"/>
      <c r="BV97" s="6"/>
      <c r="CF97" s="6">
        <v>1.2</v>
      </c>
      <c r="CG97" s="1">
        <v>1.2</v>
      </c>
      <c r="CH97" s="1">
        <v>1.2</v>
      </c>
      <c r="CI97" s="1">
        <v>0</v>
      </c>
      <c r="CJ97" s="1">
        <v>0</v>
      </c>
      <c r="CK97" s="1">
        <v>0</v>
      </c>
      <c r="CL97" s="1">
        <v>0</v>
      </c>
      <c r="CM97" s="1">
        <v>0</v>
      </c>
      <c r="CN97" s="1">
        <v>0</v>
      </c>
      <c r="CO97" s="1">
        <v>0</v>
      </c>
      <c r="CP97" s="6">
        <v>2</v>
      </c>
      <c r="CQ97" s="1">
        <v>2</v>
      </c>
      <c r="CR97" s="1">
        <v>2</v>
      </c>
      <c r="CS97" s="1">
        <v>2</v>
      </c>
      <c r="CT97" s="1">
        <v>2</v>
      </c>
      <c r="CU97" s="1">
        <v>2</v>
      </c>
      <c r="CV97" s="1">
        <v>0.5</v>
      </c>
      <c r="CW97" s="1">
        <v>0.5</v>
      </c>
      <c r="CX97" s="1">
        <v>0.5</v>
      </c>
      <c r="CY97" s="1">
        <v>0.5</v>
      </c>
    </row>
    <row r="98" spans="1:103">
      <c r="A98" s="2" t="s">
        <v>125</v>
      </c>
      <c r="B98" s="2" t="s">
        <v>126</v>
      </c>
      <c r="C98" s="2" t="s">
        <v>127</v>
      </c>
      <c r="D98" s="2"/>
      <c r="E98" s="5"/>
      <c r="F98" s="5"/>
      <c r="G98" s="5"/>
      <c r="H98" s="5"/>
      <c r="I98" s="5"/>
      <c r="J98" s="5"/>
      <c r="K98" s="5"/>
      <c r="L98" s="5"/>
      <c r="M98" s="5"/>
      <c r="N98" s="2"/>
      <c r="O98" s="5"/>
      <c r="P98" s="5"/>
      <c r="Q98" s="5"/>
      <c r="R98" s="5"/>
      <c r="S98" s="5"/>
      <c r="T98" s="5"/>
      <c r="U98" s="5"/>
      <c r="V98" s="5"/>
      <c r="W98" s="5"/>
      <c r="X98" s="2"/>
      <c r="Y98" s="5"/>
      <c r="Z98" s="5"/>
      <c r="AA98" s="5"/>
      <c r="AB98" s="5"/>
      <c r="AC98" s="5"/>
      <c r="AD98" s="5"/>
      <c r="AE98" s="5"/>
      <c r="AF98" s="5"/>
      <c r="AG98" s="5"/>
      <c r="AH98" s="2"/>
      <c r="AI98" s="5"/>
      <c r="AJ98" s="5"/>
      <c r="AK98" s="5"/>
      <c r="AL98" s="5"/>
      <c r="AM98" s="5"/>
      <c r="AN98" s="5"/>
      <c r="AO98" s="5"/>
      <c r="AP98" s="5"/>
      <c r="AQ98" s="5"/>
      <c r="AR98" s="2">
        <v>0.1</v>
      </c>
      <c r="AS98" s="5">
        <v>0.1</v>
      </c>
      <c r="AT98" s="5">
        <v>0.1</v>
      </c>
      <c r="AU98" s="5">
        <v>0.1</v>
      </c>
      <c r="AV98" s="5">
        <v>0.05</v>
      </c>
      <c r="AW98" s="5">
        <v>0.05</v>
      </c>
      <c r="AX98" s="5">
        <v>0</v>
      </c>
      <c r="AY98" s="5">
        <v>0</v>
      </c>
      <c r="AZ98" s="5">
        <v>0</v>
      </c>
      <c r="BA98" s="5">
        <v>0</v>
      </c>
      <c r="BB98" s="2"/>
      <c r="BC98" s="5"/>
      <c r="BD98" s="5"/>
      <c r="BE98" s="5"/>
      <c r="BF98" s="5"/>
      <c r="BG98" s="5"/>
      <c r="BH98" s="5"/>
      <c r="BI98" s="5"/>
      <c r="BJ98" s="5"/>
      <c r="BK98" s="5"/>
      <c r="BL98" s="2"/>
      <c r="BM98" s="5"/>
      <c r="BN98" s="5"/>
      <c r="BO98" s="5"/>
      <c r="BP98" s="5"/>
      <c r="BQ98" s="5"/>
      <c r="BR98" s="5"/>
      <c r="BS98" s="5"/>
      <c r="BT98" s="5"/>
      <c r="BU98" s="5"/>
      <c r="BV98" s="2"/>
      <c r="BW98" s="5"/>
      <c r="BX98" s="5">
        <v>1</v>
      </c>
      <c r="BY98" s="5">
        <v>1</v>
      </c>
      <c r="BZ98" s="5"/>
      <c r="CA98" s="5"/>
      <c r="CB98" s="5"/>
      <c r="CC98" s="5"/>
      <c r="CD98" s="5"/>
      <c r="CE98" s="5"/>
      <c r="CF98" s="2">
        <v>0</v>
      </c>
      <c r="CG98" s="5">
        <v>0</v>
      </c>
      <c r="CH98" s="5">
        <v>0</v>
      </c>
      <c r="CI98" s="5">
        <v>0</v>
      </c>
      <c r="CJ98" s="5">
        <v>0</v>
      </c>
      <c r="CK98" s="5">
        <v>0</v>
      </c>
      <c r="CL98" s="5">
        <v>0</v>
      </c>
      <c r="CM98" s="5">
        <v>0</v>
      </c>
      <c r="CN98" s="5">
        <v>0</v>
      </c>
      <c r="CO98" s="5">
        <v>0</v>
      </c>
      <c r="CP98" s="2"/>
      <c r="CQ98" s="5"/>
      <c r="CR98" s="5"/>
      <c r="CS98" s="5"/>
      <c r="CT98" s="5"/>
      <c r="CU98" s="5"/>
      <c r="CV98" s="5"/>
      <c r="CW98" s="5"/>
      <c r="CX98" s="5"/>
      <c r="CY98" s="5"/>
    </row>
    <row r="99" spans="1:103">
      <c r="A99" s="3"/>
      <c r="B99" s="3"/>
      <c r="C99" s="6" t="s">
        <v>128</v>
      </c>
      <c r="D99" s="6"/>
      <c r="N99" s="6"/>
      <c r="X99" s="6">
        <v>0.2</v>
      </c>
      <c r="Y99" s="1">
        <v>0.5</v>
      </c>
      <c r="Z99" s="1">
        <v>0.5</v>
      </c>
      <c r="AA99" s="1">
        <v>0.5</v>
      </c>
      <c r="AB99" s="1">
        <v>1</v>
      </c>
      <c r="AC99" s="1">
        <v>1</v>
      </c>
      <c r="AD99" s="1">
        <v>1</v>
      </c>
      <c r="AE99" s="1">
        <v>1</v>
      </c>
      <c r="AF99" s="1">
        <v>1</v>
      </c>
      <c r="AG99" s="1">
        <v>1</v>
      </c>
      <c r="AH99" s="6"/>
      <c r="AR99" s="6">
        <v>0.1</v>
      </c>
      <c r="AS99" s="1">
        <v>0.1</v>
      </c>
      <c r="AT99" s="1">
        <v>0.1</v>
      </c>
      <c r="AU99" s="1">
        <v>0.1</v>
      </c>
      <c r="AV99" s="1">
        <v>0.05</v>
      </c>
      <c r="AW99" s="1">
        <v>0.05</v>
      </c>
      <c r="AX99" s="1">
        <v>0</v>
      </c>
      <c r="AY99" s="1">
        <v>0</v>
      </c>
      <c r="AZ99" s="1">
        <v>0</v>
      </c>
      <c r="BA99" s="1">
        <v>0</v>
      </c>
      <c r="BB99" s="6"/>
      <c r="BL99" s="6"/>
      <c r="BM99" s="1">
        <v>0.1</v>
      </c>
      <c r="BN99" s="1">
        <v>0.1</v>
      </c>
      <c r="BO99" s="1">
        <v>0.1</v>
      </c>
      <c r="BV99" s="6">
        <v>0</v>
      </c>
      <c r="BW99" s="1">
        <v>0</v>
      </c>
      <c r="BX99" s="1">
        <v>1.1000000000000001</v>
      </c>
      <c r="BY99" s="1">
        <v>1.2</v>
      </c>
      <c r="BZ99" s="1">
        <v>0.4</v>
      </c>
      <c r="CA99" s="1">
        <v>0.10470588235294118</v>
      </c>
      <c r="CB99" s="1">
        <v>6.6470588235294115E-2</v>
      </c>
      <c r="CC99" s="1">
        <v>0.2</v>
      </c>
      <c r="CD99" s="1">
        <v>0.1</v>
      </c>
      <c r="CE99" s="1">
        <v>0</v>
      </c>
      <c r="CF99" s="6">
        <v>0</v>
      </c>
      <c r="CG99" s="1">
        <v>0</v>
      </c>
      <c r="CH99" s="1">
        <v>0</v>
      </c>
      <c r="CI99" s="1">
        <v>0</v>
      </c>
      <c r="CJ99" s="1">
        <v>0</v>
      </c>
      <c r="CK99" s="1">
        <v>0</v>
      </c>
      <c r="CL99" s="1">
        <v>0</v>
      </c>
      <c r="CM99" s="1">
        <v>0</v>
      </c>
      <c r="CN99" s="1">
        <v>0</v>
      </c>
      <c r="CO99" s="1">
        <v>0</v>
      </c>
      <c r="CP99" s="6"/>
    </row>
    <row r="100" spans="1:103">
      <c r="A100" s="3"/>
      <c r="B100" s="2" t="s">
        <v>129</v>
      </c>
      <c r="C100" s="2" t="s">
        <v>130</v>
      </c>
      <c r="D100" s="2"/>
      <c r="E100" s="5"/>
      <c r="F100" s="5"/>
      <c r="G100" s="5"/>
      <c r="H100" s="5"/>
      <c r="I100" s="5"/>
      <c r="J100" s="5"/>
      <c r="K100" s="5"/>
      <c r="L100" s="5"/>
      <c r="M100" s="5"/>
      <c r="N100" s="2"/>
      <c r="O100" s="5"/>
      <c r="P100" s="5"/>
      <c r="Q100" s="5"/>
      <c r="R100" s="5"/>
      <c r="S100" s="5"/>
      <c r="T100" s="5"/>
      <c r="U100" s="5"/>
      <c r="V100" s="5"/>
      <c r="W100" s="5"/>
      <c r="X100" s="2">
        <v>1</v>
      </c>
      <c r="Y100" s="5">
        <v>2</v>
      </c>
      <c r="Z100" s="5">
        <v>3</v>
      </c>
      <c r="AA100" s="5">
        <v>3</v>
      </c>
      <c r="AB100" s="5">
        <v>3</v>
      </c>
      <c r="AC100" s="5">
        <v>5</v>
      </c>
      <c r="AD100" s="5">
        <v>3</v>
      </c>
      <c r="AE100" s="5">
        <v>3</v>
      </c>
      <c r="AF100" s="5">
        <v>1</v>
      </c>
      <c r="AG100" s="5">
        <v>1</v>
      </c>
      <c r="AH100" s="2"/>
      <c r="AI100" s="5">
        <v>0.5</v>
      </c>
      <c r="AJ100" s="5">
        <v>0.5</v>
      </c>
      <c r="AK100" s="5">
        <v>0.5</v>
      </c>
      <c r="AL100" s="5">
        <v>0.5</v>
      </c>
      <c r="AM100" s="5">
        <v>0.5</v>
      </c>
      <c r="AN100" s="5"/>
      <c r="AO100" s="5"/>
      <c r="AP100" s="5"/>
      <c r="AQ100" s="5"/>
      <c r="AR100" s="2"/>
      <c r="AS100" s="5"/>
      <c r="AT100" s="5"/>
      <c r="AU100" s="5"/>
      <c r="AV100" s="5"/>
      <c r="AW100" s="5"/>
      <c r="AX100" s="5"/>
      <c r="AY100" s="5"/>
      <c r="AZ100" s="5"/>
      <c r="BA100" s="5"/>
      <c r="BB100" s="2"/>
      <c r="BC100" s="5"/>
      <c r="BD100" s="5"/>
      <c r="BE100" s="5"/>
      <c r="BF100" s="5"/>
      <c r="BG100" s="5"/>
      <c r="BH100" s="5"/>
      <c r="BI100" s="5"/>
      <c r="BJ100" s="5"/>
      <c r="BK100" s="5"/>
      <c r="BL100" s="2"/>
      <c r="BM100" s="5"/>
      <c r="BN100" s="5"/>
      <c r="BO100" s="5"/>
      <c r="BP100" s="5"/>
      <c r="BQ100" s="5"/>
      <c r="BR100" s="5"/>
      <c r="BS100" s="5"/>
      <c r="BT100" s="5"/>
      <c r="BU100" s="5"/>
      <c r="BV100" s="2"/>
      <c r="BW100" s="5"/>
      <c r="BX100" s="5"/>
      <c r="BY100" s="5"/>
      <c r="BZ100" s="5"/>
      <c r="CA100" s="5"/>
      <c r="CB100" s="5">
        <v>0.2</v>
      </c>
      <c r="CC100" s="5">
        <v>0.2</v>
      </c>
      <c r="CD100" s="5">
        <v>0.2</v>
      </c>
      <c r="CE100" s="5"/>
      <c r="CF100" s="2">
        <v>0</v>
      </c>
      <c r="CG100" s="5">
        <v>0</v>
      </c>
      <c r="CH100" s="5">
        <v>0</v>
      </c>
      <c r="CI100" s="5">
        <v>0</v>
      </c>
      <c r="CJ100" s="5">
        <v>0</v>
      </c>
      <c r="CK100" s="5">
        <v>0</v>
      </c>
      <c r="CL100" s="5">
        <v>0</v>
      </c>
      <c r="CM100" s="5">
        <v>0</v>
      </c>
      <c r="CN100" s="5">
        <v>0</v>
      </c>
      <c r="CO100" s="5">
        <v>0</v>
      </c>
      <c r="CP100" s="2">
        <v>2</v>
      </c>
      <c r="CQ100" s="5">
        <v>3</v>
      </c>
      <c r="CR100" s="5">
        <v>3</v>
      </c>
      <c r="CS100" s="5">
        <v>3</v>
      </c>
      <c r="CT100" s="5">
        <v>3</v>
      </c>
      <c r="CU100" s="5">
        <v>3</v>
      </c>
      <c r="CV100" s="5"/>
      <c r="CW100" s="5"/>
      <c r="CX100" s="5"/>
      <c r="CY100" s="5"/>
    </row>
    <row r="101" spans="1:103">
      <c r="A101" s="3"/>
      <c r="B101" s="3"/>
      <c r="C101" s="6" t="s">
        <v>131</v>
      </c>
      <c r="D101" s="6"/>
      <c r="E101" s="1">
        <v>0.95</v>
      </c>
      <c r="F101" s="1">
        <v>1.25</v>
      </c>
      <c r="G101" s="1">
        <v>1.5249999999999999</v>
      </c>
      <c r="H101" s="1">
        <v>1.375</v>
      </c>
      <c r="N101" s="6"/>
      <c r="O101" s="1">
        <v>1.9</v>
      </c>
      <c r="P101" s="1">
        <v>2.5</v>
      </c>
      <c r="Q101" s="1">
        <v>2.4500000000000002</v>
      </c>
      <c r="R101" s="1">
        <v>2.75</v>
      </c>
      <c r="S101" s="1">
        <v>2.2999999999999998</v>
      </c>
      <c r="X101" s="6"/>
      <c r="AH101" s="6"/>
      <c r="AR101" s="6"/>
      <c r="BB101" s="6"/>
      <c r="BL101" s="6"/>
      <c r="BV101" s="6">
        <v>0.2</v>
      </c>
      <c r="BW101" s="1">
        <v>1.2005882352941177</v>
      </c>
      <c r="BX101" s="1">
        <v>1.5</v>
      </c>
      <c r="BY101" s="1">
        <v>1.2</v>
      </c>
      <c r="BZ101" s="1">
        <v>0.6</v>
      </c>
      <c r="CA101" s="1">
        <v>0.1</v>
      </c>
      <c r="CB101" s="1">
        <v>0</v>
      </c>
      <c r="CC101" s="1">
        <v>0</v>
      </c>
      <c r="CD101" s="1">
        <v>0</v>
      </c>
      <c r="CE101" s="1">
        <v>0</v>
      </c>
      <c r="CF101" s="6">
        <v>0</v>
      </c>
      <c r="CG101" s="1">
        <v>0</v>
      </c>
      <c r="CH101" s="1">
        <v>0</v>
      </c>
      <c r="CI101" s="1">
        <v>0</v>
      </c>
      <c r="CJ101" s="1">
        <v>0</v>
      </c>
      <c r="CK101" s="1">
        <v>0</v>
      </c>
      <c r="CL101" s="1">
        <v>0</v>
      </c>
      <c r="CM101" s="1">
        <v>0</v>
      </c>
      <c r="CN101" s="1">
        <v>0</v>
      </c>
      <c r="CO101" s="1">
        <v>0</v>
      </c>
      <c r="CP101" s="6">
        <v>0.5</v>
      </c>
      <c r="CQ101" s="1">
        <v>1</v>
      </c>
      <c r="CR101" s="1">
        <v>1</v>
      </c>
      <c r="CS101" s="1">
        <v>1</v>
      </c>
      <c r="CT101" s="1">
        <v>1</v>
      </c>
      <c r="CU101" s="1">
        <v>1</v>
      </c>
    </row>
    <row r="102" spans="1:103">
      <c r="A102" s="3"/>
      <c r="B102" s="3"/>
      <c r="C102" s="6" t="s">
        <v>132</v>
      </c>
      <c r="D102" s="6"/>
      <c r="N102" s="6"/>
      <c r="X102" s="6"/>
      <c r="AH102" s="6"/>
      <c r="AR102" s="6"/>
      <c r="BB102" s="6"/>
      <c r="BL102" s="6"/>
      <c r="BV102" s="6">
        <v>0.10529411764705883</v>
      </c>
      <c r="BW102" s="1">
        <v>1.2005882352941177</v>
      </c>
      <c r="BX102" s="1">
        <v>1.5</v>
      </c>
      <c r="BY102" s="1">
        <v>1</v>
      </c>
      <c r="BZ102" s="1">
        <v>0.5</v>
      </c>
      <c r="CA102" s="1">
        <v>0.1</v>
      </c>
      <c r="CB102" s="1">
        <v>0</v>
      </c>
      <c r="CC102" s="1">
        <v>0</v>
      </c>
      <c r="CD102" s="1">
        <v>0</v>
      </c>
      <c r="CE102" s="1">
        <v>0</v>
      </c>
      <c r="CF102" s="6">
        <v>1.8</v>
      </c>
      <c r="CG102" s="1">
        <v>3.6</v>
      </c>
      <c r="CH102" s="1">
        <v>3.6</v>
      </c>
      <c r="CI102" s="1">
        <v>0</v>
      </c>
      <c r="CJ102" s="1">
        <v>0</v>
      </c>
      <c r="CK102" s="1">
        <v>0</v>
      </c>
      <c r="CL102" s="1">
        <v>0</v>
      </c>
      <c r="CM102" s="1">
        <v>0</v>
      </c>
      <c r="CN102" s="1">
        <v>0</v>
      </c>
      <c r="CO102" s="1">
        <v>0</v>
      </c>
      <c r="CP102" s="6"/>
    </row>
    <row r="103" spans="1:103">
      <c r="A103" s="3"/>
      <c r="B103" s="3"/>
      <c r="C103" s="6" t="s">
        <v>133</v>
      </c>
      <c r="D103" s="6"/>
      <c r="N103" s="6"/>
      <c r="X103" s="6"/>
      <c r="AH103" s="6"/>
      <c r="AR103" s="6"/>
      <c r="BB103" s="6">
        <v>0.25</v>
      </c>
      <c r="BC103" s="1">
        <v>0.25</v>
      </c>
      <c r="BD103" s="1">
        <v>0.25</v>
      </c>
      <c r="BE103" s="1">
        <v>0.25</v>
      </c>
      <c r="BF103" s="1">
        <v>0.25</v>
      </c>
      <c r="BG103" s="1">
        <v>0.25</v>
      </c>
      <c r="BH103" s="1">
        <v>0.25</v>
      </c>
      <c r="BI103" s="1">
        <v>0.25</v>
      </c>
      <c r="BJ103" s="1">
        <v>0.25</v>
      </c>
      <c r="BK103" s="1">
        <v>0.25</v>
      </c>
      <c r="BL103" s="6"/>
      <c r="BV103" s="6"/>
      <c r="CF103" s="6">
        <v>0</v>
      </c>
      <c r="CG103" s="1">
        <v>0</v>
      </c>
      <c r="CH103" s="1">
        <v>0</v>
      </c>
      <c r="CI103" s="1">
        <v>0</v>
      </c>
      <c r="CJ103" s="1">
        <v>0</v>
      </c>
      <c r="CK103" s="1">
        <v>0</v>
      </c>
      <c r="CL103" s="1">
        <v>0</v>
      </c>
      <c r="CM103" s="1">
        <v>0</v>
      </c>
      <c r="CN103" s="1">
        <v>0</v>
      </c>
      <c r="CO103" s="1">
        <v>0</v>
      </c>
      <c r="CP103" s="6">
        <v>0.5</v>
      </c>
      <c r="CQ103" s="1">
        <v>1</v>
      </c>
      <c r="CR103" s="1">
        <v>1</v>
      </c>
      <c r="CS103" s="1">
        <v>1</v>
      </c>
      <c r="CT103" s="1">
        <v>1</v>
      </c>
      <c r="CU103" s="1">
        <v>1</v>
      </c>
    </row>
    <row r="104" spans="1:103">
      <c r="A104" s="3"/>
      <c r="B104" s="3"/>
      <c r="C104" s="6" t="s">
        <v>134</v>
      </c>
      <c r="D104" s="6"/>
      <c r="E104" s="1">
        <v>2.2000000000000002</v>
      </c>
      <c r="F104" s="1">
        <v>2.5</v>
      </c>
      <c r="G104" s="1">
        <v>2.4</v>
      </c>
      <c r="H104" s="1">
        <v>2</v>
      </c>
      <c r="N104" s="6"/>
      <c r="O104" s="1">
        <v>2.4</v>
      </c>
      <c r="P104" s="1">
        <v>3</v>
      </c>
      <c r="Q104" s="1">
        <v>2.8</v>
      </c>
      <c r="R104" s="1">
        <v>3</v>
      </c>
      <c r="S104" s="1">
        <v>2.4</v>
      </c>
      <c r="X104" s="6"/>
      <c r="AH104" s="6"/>
      <c r="AR104" s="6">
        <v>2</v>
      </c>
      <c r="AS104" s="1">
        <v>1</v>
      </c>
      <c r="AT104" s="1">
        <v>0.5</v>
      </c>
      <c r="AU104" s="1">
        <v>0.25</v>
      </c>
      <c r="AV104" s="1">
        <v>0.1</v>
      </c>
      <c r="AW104" s="1">
        <v>0</v>
      </c>
      <c r="AX104" s="1">
        <v>0</v>
      </c>
      <c r="AY104" s="1">
        <v>0</v>
      </c>
      <c r="AZ104" s="1">
        <v>0</v>
      </c>
      <c r="BA104" s="1">
        <v>0</v>
      </c>
      <c r="BB104" s="6">
        <v>1.5</v>
      </c>
      <c r="BC104" s="1">
        <v>1.5</v>
      </c>
      <c r="BD104" s="1">
        <v>1.5</v>
      </c>
      <c r="BE104" s="1">
        <v>1.5</v>
      </c>
      <c r="BF104" s="1">
        <v>1.5</v>
      </c>
      <c r="BG104" s="1">
        <v>1.5</v>
      </c>
      <c r="BH104" s="1">
        <v>1.5</v>
      </c>
      <c r="BI104" s="1">
        <v>1.5</v>
      </c>
      <c r="BJ104" s="1">
        <v>1.5</v>
      </c>
      <c r="BK104" s="1">
        <v>1.5</v>
      </c>
      <c r="BL104" s="6">
        <v>0.4</v>
      </c>
      <c r="BM104" s="1">
        <v>0.5</v>
      </c>
      <c r="BN104" s="1">
        <v>0.5</v>
      </c>
      <c r="BV104" s="6">
        <v>0.2</v>
      </c>
      <c r="BW104" s="1">
        <v>2.7847058823529411</v>
      </c>
      <c r="BX104" s="1">
        <v>1.2564705882352942</v>
      </c>
      <c r="BY104" s="1">
        <v>3.0488235294117647</v>
      </c>
      <c r="BZ104" s="1">
        <v>0.33294117647058824</v>
      </c>
      <c r="CA104" s="1">
        <v>0</v>
      </c>
      <c r="CB104" s="1">
        <v>0</v>
      </c>
      <c r="CC104" s="1">
        <v>0</v>
      </c>
      <c r="CD104" s="1">
        <v>0</v>
      </c>
      <c r="CE104" s="1">
        <v>0</v>
      </c>
      <c r="CF104" s="6">
        <v>0</v>
      </c>
      <c r="CG104" s="1">
        <v>0</v>
      </c>
      <c r="CH104" s="1">
        <v>0</v>
      </c>
      <c r="CI104" s="1">
        <v>0</v>
      </c>
      <c r="CJ104" s="1">
        <v>0</v>
      </c>
      <c r="CK104" s="1">
        <v>0</v>
      </c>
      <c r="CL104" s="1">
        <v>0</v>
      </c>
      <c r="CM104" s="1">
        <v>0</v>
      </c>
      <c r="CN104" s="1">
        <v>0</v>
      </c>
      <c r="CO104" s="1">
        <v>0</v>
      </c>
      <c r="CP104" s="6">
        <v>3</v>
      </c>
      <c r="CQ104" s="1">
        <v>3</v>
      </c>
      <c r="CR104" s="1">
        <v>3</v>
      </c>
      <c r="CS104" s="1">
        <v>3</v>
      </c>
      <c r="CT104" s="1">
        <v>3</v>
      </c>
      <c r="CU104" s="1">
        <v>3</v>
      </c>
    </row>
    <row r="105" spans="1:103">
      <c r="A105" s="3"/>
      <c r="B105" s="3"/>
      <c r="C105" s="6" t="s">
        <v>135</v>
      </c>
      <c r="D105" s="6"/>
      <c r="N105" s="6"/>
      <c r="X105" s="6"/>
      <c r="AH105" s="6"/>
      <c r="AR105" s="6">
        <v>3</v>
      </c>
      <c r="AS105" s="1">
        <v>2</v>
      </c>
      <c r="AT105" s="1">
        <v>0.5</v>
      </c>
      <c r="AU105" s="1">
        <v>0.25</v>
      </c>
      <c r="AV105" s="1">
        <v>0.1</v>
      </c>
      <c r="AW105" s="1">
        <v>0</v>
      </c>
      <c r="AX105" s="1">
        <v>0</v>
      </c>
      <c r="AY105" s="1">
        <v>0</v>
      </c>
      <c r="AZ105" s="1">
        <v>0</v>
      </c>
      <c r="BA105" s="1">
        <v>0</v>
      </c>
      <c r="BB105" s="6">
        <v>0.25</v>
      </c>
      <c r="BC105" s="1">
        <v>0.25</v>
      </c>
      <c r="BD105" s="1">
        <v>0.25</v>
      </c>
      <c r="BE105" s="1">
        <v>0.25</v>
      </c>
      <c r="BF105" s="1">
        <v>0.25</v>
      </c>
      <c r="BG105" s="1">
        <v>0.25</v>
      </c>
      <c r="BH105" s="1">
        <v>0.25</v>
      </c>
      <c r="BI105" s="1">
        <v>0.25</v>
      </c>
      <c r="BJ105" s="1">
        <v>0.25</v>
      </c>
      <c r="BK105" s="1">
        <v>0.25</v>
      </c>
      <c r="BL105" s="6"/>
      <c r="BV105" s="6">
        <v>0.2</v>
      </c>
      <c r="BW105" s="1">
        <v>2.7847058823529411</v>
      </c>
      <c r="BX105" s="1">
        <v>1.2564705882352942</v>
      </c>
      <c r="BY105" s="1">
        <v>3.0488235294117647</v>
      </c>
      <c r="BZ105" s="1">
        <v>0.33294117647058824</v>
      </c>
      <c r="CA105" s="1">
        <v>0</v>
      </c>
      <c r="CB105" s="1">
        <v>0</v>
      </c>
      <c r="CC105" s="1">
        <v>0</v>
      </c>
      <c r="CD105" s="1">
        <v>0</v>
      </c>
      <c r="CE105" s="1">
        <v>0</v>
      </c>
      <c r="CF105" s="6">
        <v>4.8</v>
      </c>
      <c r="CG105" s="1">
        <v>8.4</v>
      </c>
      <c r="CH105" s="1">
        <v>10.8</v>
      </c>
      <c r="CI105" s="1">
        <v>0</v>
      </c>
      <c r="CJ105" s="1">
        <v>0</v>
      </c>
      <c r="CK105" s="1">
        <v>0</v>
      </c>
      <c r="CL105" s="1">
        <v>0</v>
      </c>
      <c r="CM105" s="1">
        <v>0</v>
      </c>
      <c r="CN105" s="1">
        <v>0</v>
      </c>
      <c r="CO105" s="1">
        <v>0</v>
      </c>
      <c r="CP105" s="6">
        <v>1</v>
      </c>
      <c r="CQ105" s="1">
        <v>2</v>
      </c>
      <c r="CR105" s="1">
        <v>2</v>
      </c>
      <c r="CS105" s="1">
        <v>2</v>
      </c>
      <c r="CT105" s="1">
        <v>2</v>
      </c>
      <c r="CU105" s="1">
        <v>2</v>
      </c>
    </row>
    <row r="106" spans="1:103">
      <c r="A106" s="3"/>
      <c r="B106" s="2" t="s">
        <v>136</v>
      </c>
      <c r="C106" s="2" t="s">
        <v>137</v>
      </c>
      <c r="D106" s="2"/>
      <c r="E106" s="5"/>
      <c r="F106" s="5"/>
      <c r="G106" s="5"/>
      <c r="H106" s="5"/>
      <c r="I106" s="5"/>
      <c r="J106" s="5"/>
      <c r="K106" s="5"/>
      <c r="L106" s="5"/>
      <c r="M106" s="5"/>
      <c r="N106" s="2"/>
      <c r="O106" s="5"/>
      <c r="P106" s="5"/>
      <c r="Q106" s="5"/>
      <c r="R106" s="5"/>
      <c r="S106" s="5"/>
      <c r="T106" s="5"/>
      <c r="U106" s="5"/>
      <c r="V106" s="5"/>
      <c r="W106" s="5"/>
      <c r="X106" s="2"/>
      <c r="Y106" s="5">
        <v>0.5</v>
      </c>
      <c r="Z106" s="5">
        <v>0.5</v>
      </c>
      <c r="AA106" s="5">
        <v>0.5</v>
      </c>
      <c r="AB106" s="5">
        <v>1</v>
      </c>
      <c r="AC106" s="5">
        <v>1</v>
      </c>
      <c r="AD106" s="5">
        <v>3</v>
      </c>
      <c r="AE106" s="5">
        <v>3</v>
      </c>
      <c r="AF106" s="5">
        <v>2</v>
      </c>
      <c r="AG106" s="5">
        <v>2</v>
      </c>
      <c r="AH106" s="2"/>
      <c r="AI106" s="5">
        <v>0.5</v>
      </c>
      <c r="AJ106" s="5">
        <v>0.5</v>
      </c>
      <c r="AK106" s="5">
        <v>0.5</v>
      </c>
      <c r="AL106" s="5">
        <v>0.5</v>
      </c>
      <c r="AM106" s="5">
        <v>0.5</v>
      </c>
      <c r="AN106" s="5"/>
      <c r="AO106" s="5"/>
      <c r="AP106" s="5"/>
      <c r="AQ106" s="5"/>
      <c r="AR106" s="2"/>
      <c r="AS106" s="5"/>
      <c r="AT106" s="5"/>
      <c r="AU106" s="5"/>
      <c r="AV106" s="5"/>
      <c r="AW106" s="5"/>
      <c r="AX106" s="5"/>
      <c r="AY106" s="5"/>
      <c r="AZ106" s="5"/>
      <c r="BA106" s="5"/>
      <c r="BB106" s="2"/>
      <c r="BC106" s="5"/>
      <c r="BD106" s="5"/>
      <c r="BE106" s="5"/>
      <c r="BF106" s="5"/>
      <c r="BG106" s="5"/>
      <c r="BH106" s="5"/>
      <c r="BI106" s="5"/>
      <c r="BJ106" s="5"/>
      <c r="BK106" s="5"/>
      <c r="BL106" s="2"/>
      <c r="BM106" s="5"/>
      <c r="BN106" s="5"/>
      <c r="BO106" s="5"/>
      <c r="BP106" s="5"/>
      <c r="BQ106" s="5"/>
      <c r="BR106" s="5"/>
      <c r="BS106" s="5"/>
      <c r="BT106" s="5"/>
      <c r="BU106" s="5"/>
      <c r="BV106" s="2">
        <v>0</v>
      </c>
      <c r="BW106" s="5">
        <v>0</v>
      </c>
      <c r="BX106" s="5">
        <v>0</v>
      </c>
      <c r="BY106" s="5">
        <v>0.79882352941176471</v>
      </c>
      <c r="BZ106" s="5">
        <v>0.16470588235294117</v>
      </c>
      <c r="CA106" s="5">
        <v>3.0588235294117649E-2</v>
      </c>
      <c r="CB106" s="5">
        <v>4.9411764705882349E-2</v>
      </c>
      <c r="CC106" s="5">
        <v>0</v>
      </c>
      <c r="CD106" s="5">
        <v>0</v>
      </c>
      <c r="CE106" s="5">
        <v>0</v>
      </c>
      <c r="CF106" s="2">
        <v>0</v>
      </c>
      <c r="CG106" s="5">
        <v>0</v>
      </c>
      <c r="CH106" s="5">
        <v>0</v>
      </c>
      <c r="CI106" s="5">
        <v>0</v>
      </c>
      <c r="CJ106" s="5">
        <v>0</v>
      </c>
      <c r="CK106" s="5">
        <v>0</v>
      </c>
      <c r="CL106" s="5">
        <v>0</v>
      </c>
      <c r="CM106" s="5">
        <v>0</v>
      </c>
      <c r="CN106" s="5">
        <v>0</v>
      </c>
      <c r="CO106" s="5">
        <v>0</v>
      </c>
      <c r="CP106" s="2"/>
      <c r="CQ106" s="5"/>
      <c r="CR106" s="5"/>
      <c r="CS106" s="5"/>
      <c r="CT106" s="5"/>
      <c r="CU106" s="5"/>
      <c r="CV106" s="5"/>
      <c r="CW106" s="5"/>
      <c r="CX106" s="5"/>
      <c r="CY106" s="5"/>
    </row>
    <row r="107" spans="1:103">
      <c r="A107" s="3"/>
      <c r="B107" s="3"/>
      <c r="C107" s="6" t="s">
        <v>138</v>
      </c>
      <c r="D107" s="6"/>
      <c r="N107" s="6"/>
      <c r="X107" s="6"/>
      <c r="AH107" s="6"/>
      <c r="AR107" s="6">
        <v>1</v>
      </c>
      <c r="AS107" s="1">
        <v>2</v>
      </c>
      <c r="AT107" s="1">
        <v>2</v>
      </c>
      <c r="AU107" s="1">
        <v>1</v>
      </c>
      <c r="AV107" s="1">
        <v>0.5</v>
      </c>
      <c r="AW107" s="1">
        <v>0</v>
      </c>
      <c r="AX107" s="1">
        <v>0</v>
      </c>
      <c r="AY107" s="1">
        <v>0</v>
      </c>
      <c r="AZ107" s="1">
        <v>0</v>
      </c>
      <c r="BA107" s="1">
        <v>0</v>
      </c>
      <c r="BB107" s="6"/>
      <c r="BL107" s="6"/>
      <c r="BV107" s="6"/>
      <c r="CF107" s="6">
        <v>0</v>
      </c>
      <c r="CG107" s="1">
        <v>0</v>
      </c>
      <c r="CH107" s="1">
        <v>0</v>
      </c>
      <c r="CI107" s="1">
        <v>0</v>
      </c>
      <c r="CJ107" s="1">
        <v>0</v>
      </c>
      <c r="CK107" s="1">
        <v>0</v>
      </c>
      <c r="CL107" s="1">
        <v>0</v>
      </c>
      <c r="CM107" s="1">
        <v>0</v>
      </c>
      <c r="CN107" s="1">
        <v>0</v>
      </c>
      <c r="CO107" s="1">
        <v>0</v>
      </c>
      <c r="CP107" s="6"/>
    </row>
    <row r="108" spans="1:103">
      <c r="A108" s="3"/>
      <c r="B108" s="3"/>
      <c r="C108" s="6" t="s">
        <v>139</v>
      </c>
      <c r="D108" s="6"/>
      <c r="N108" s="6"/>
      <c r="X108" s="6"/>
      <c r="AH108" s="6"/>
      <c r="AR108" s="6"/>
      <c r="BB108" s="6"/>
      <c r="BL108" s="6"/>
      <c r="BV108" s="6"/>
      <c r="CF108" s="6">
        <v>0</v>
      </c>
      <c r="CG108" s="1">
        <v>0</v>
      </c>
      <c r="CH108" s="1">
        <v>0</v>
      </c>
      <c r="CI108" s="1">
        <v>0</v>
      </c>
      <c r="CJ108" s="1">
        <v>0</v>
      </c>
      <c r="CK108" s="1">
        <v>0</v>
      </c>
      <c r="CL108" s="1">
        <v>0</v>
      </c>
      <c r="CM108" s="1">
        <v>0</v>
      </c>
      <c r="CN108" s="1">
        <v>0</v>
      </c>
      <c r="CO108" s="1">
        <v>0</v>
      </c>
      <c r="CP108" s="6"/>
    </row>
    <row r="109" spans="1:103">
      <c r="A109" s="3"/>
      <c r="B109" s="3"/>
      <c r="C109" s="6" t="s">
        <v>136</v>
      </c>
      <c r="D109" s="6"/>
      <c r="E109" s="1">
        <v>2</v>
      </c>
      <c r="F109" s="1">
        <v>2</v>
      </c>
      <c r="G109" s="1">
        <v>1.4</v>
      </c>
      <c r="H109" s="1">
        <v>1</v>
      </c>
      <c r="N109" s="6"/>
      <c r="O109" s="1">
        <v>2</v>
      </c>
      <c r="P109" s="1">
        <v>2</v>
      </c>
      <c r="Q109" s="1">
        <v>1.4</v>
      </c>
      <c r="R109" s="1">
        <v>1</v>
      </c>
      <c r="S109" s="1">
        <v>0.4</v>
      </c>
      <c r="X109" s="6"/>
      <c r="AH109" s="6"/>
      <c r="AR109" s="6">
        <v>1.1000000000000001</v>
      </c>
      <c r="AS109" s="1">
        <v>1.1000000000000001</v>
      </c>
      <c r="AT109" s="1">
        <v>1.1000000000000001</v>
      </c>
      <c r="AU109" s="1">
        <v>0.1</v>
      </c>
      <c r="AV109" s="1">
        <v>0.1</v>
      </c>
      <c r="AW109" s="1">
        <v>0</v>
      </c>
      <c r="AX109" s="1">
        <v>0</v>
      </c>
      <c r="AY109" s="1">
        <v>0</v>
      </c>
      <c r="AZ109" s="1">
        <v>0</v>
      </c>
      <c r="BA109" s="1">
        <v>0</v>
      </c>
      <c r="BB109" s="6">
        <v>1</v>
      </c>
      <c r="BC109" s="1">
        <v>1</v>
      </c>
      <c r="BD109" s="1">
        <v>1</v>
      </c>
      <c r="BE109" s="1">
        <v>1</v>
      </c>
      <c r="BF109" s="1">
        <v>1</v>
      </c>
      <c r="BG109" s="1">
        <v>1</v>
      </c>
      <c r="BH109" s="1">
        <v>1</v>
      </c>
      <c r="BI109" s="1">
        <v>1</v>
      </c>
      <c r="BJ109" s="1">
        <v>1</v>
      </c>
      <c r="BK109" s="1">
        <v>1</v>
      </c>
      <c r="BL109" s="6"/>
      <c r="BV109" s="6">
        <v>0.1</v>
      </c>
      <c r="BW109" s="1">
        <v>0.2</v>
      </c>
      <c r="BX109" s="1">
        <v>0.52588235294117647</v>
      </c>
      <c r="BY109" s="1">
        <v>3.4288235294117646</v>
      </c>
      <c r="BZ109" s="1">
        <v>1.7482352941176471</v>
      </c>
      <c r="CA109" s="1">
        <v>0.16</v>
      </c>
      <c r="CB109" s="1">
        <v>0.28999999999999998</v>
      </c>
      <c r="CC109" s="1">
        <v>0</v>
      </c>
      <c r="CD109" s="1">
        <v>0</v>
      </c>
      <c r="CE109" s="1">
        <v>0</v>
      </c>
      <c r="CF109" s="6">
        <v>1.2</v>
      </c>
      <c r="CG109" s="1">
        <v>3</v>
      </c>
      <c r="CH109" s="1">
        <v>5.4</v>
      </c>
      <c r="CI109" s="1">
        <v>0</v>
      </c>
      <c r="CJ109" s="1">
        <v>0</v>
      </c>
      <c r="CK109" s="1">
        <v>0</v>
      </c>
      <c r="CL109" s="1">
        <v>0</v>
      </c>
      <c r="CM109" s="1">
        <v>0</v>
      </c>
      <c r="CN109" s="1">
        <v>0</v>
      </c>
      <c r="CO109" s="1">
        <v>0</v>
      </c>
      <c r="CP109" s="6">
        <v>3</v>
      </c>
      <c r="CQ109" s="1">
        <v>3</v>
      </c>
      <c r="CR109" s="1">
        <v>3</v>
      </c>
      <c r="CS109" s="1">
        <v>3</v>
      </c>
      <c r="CT109" s="1">
        <v>3</v>
      </c>
      <c r="CU109" s="1">
        <v>3</v>
      </c>
    </row>
    <row r="110" spans="1:103">
      <c r="A110" s="3"/>
      <c r="B110" s="3"/>
      <c r="C110" s="6" t="s">
        <v>140</v>
      </c>
      <c r="D110" s="6"/>
      <c r="N110" s="6"/>
      <c r="X110" s="6"/>
      <c r="AH110" s="6"/>
      <c r="AR110" s="6"/>
      <c r="BB110" s="6">
        <v>0.25</v>
      </c>
      <c r="BC110" s="1">
        <v>0.25</v>
      </c>
      <c r="BD110" s="1">
        <v>0.25</v>
      </c>
      <c r="BE110" s="1">
        <v>0.25</v>
      </c>
      <c r="BF110" s="1">
        <v>0.25</v>
      </c>
      <c r="BG110" s="1">
        <v>0.25</v>
      </c>
      <c r="BH110" s="1">
        <v>0.25</v>
      </c>
      <c r="BI110" s="1">
        <v>0.25</v>
      </c>
      <c r="BJ110" s="1">
        <v>0.25</v>
      </c>
      <c r="BK110" s="1">
        <v>0.25</v>
      </c>
      <c r="BL110" s="6"/>
      <c r="BV110" s="6"/>
      <c r="CF110" s="6">
        <v>0</v>
      </c>
      <c r="CG110" s="1">
        <v>0</v>
      </c>
      <c r="CH110" s="1">
        <v>0</v>
      </c>
      <c r="CI110" s="1">
        <v>0</v>
      </c>
      <c r="CJ110" s="1">
        <v>0</v>
      </c>
      <c r="CK110" s="1">
        <v>0</v>
      </c>
      <c r="CL110" s="1">
        <v>0</v>
      </c>
      <c r="CM110" s="1">
        <v>0</v>
      </c>
      <c r="CN110" s="1">
        <v>0</v>
      </c>
      <c r="CO110" s="1">
        <v>0</v>
      </c>
      <c r="CP110" s="6">
        <v>0.5</v>
      </c>
      <c r="CQ110" s="1">
        <v>0.5</v>
      </c>
      <c r="CR110" s="1">
        <v>0.5</v>
      </c>
      <c r="CS110" s="1">
        <v>0.5</v>
      </c>
      <c r="CT110" s="1">
        <v>0.5</v>
      </c>
      <c r="CU110" s="1">
        <v>0.5</v>
      </c>
    </row>
    <row r="111" spans="1:103">
      <c r="A111" s="3"/>
      <c r="B111" s="3"/>
      <c r="C111" s="6" t="s">
        <v>141</v>
      </c>
      <c r="D111" s="6"/>
      <c r="E111" s="1">
        <v>2.35</v>
      </c>
      <c r="F111" s="1">
        <v>3.25</v>
      </c>
      <c r="G111" s="1">
        <v>4.2249999999999996</v>
      </c>
      <c r="H111" s="1">
        <v>3.875</v>
      </c>
      <c r="N111" s="6"/>
      <c r="O111" s="1">
        <v>3.7</v>
      </c>
      <c r="P111" s="1">
        <v>5.5</v>
      </c>
      <c r="Q111" s="1">
        <v>5.95</v>
      </c>
      <c r="R111" s="1">
        <v>7.25</v>
      </c>
      <c r="S111" s="1">
        <v>6.5</v>
      </c>
      <c r="X111" s="6"/>
      <c r="AH111" s="6"/>
      <c r="AR111" s="6">
        <v>1</v>
      </c>
      <c r="AS111" s="1">
        <v>1</v>
      </c>
      <c r="AT111" s="1">
        <v>1</v>
      </c>
      <c r="AU111" s="1">
        <v>2</v>
      </c>
      <c r="AV111" s="1">
        <v>2</v>
      </c>
      <c r="AW111" s="1">
        <v>1</v>
      </c>
      <c r="AX111" s="1">
        <v>0.5</v>
      </c>
      <c r="AY111" s="1">
        <v>0.5</v>
      </c>
      <c r="AZ111" s="1">
        <v>0.5</v>
      </c>
      <c r="BA111" s="1">
        <v>0.5</v>
      </c>
      <c r="BB111" s="6"/>
      <c r="BL111" s="6"/>
      <c r="BM111" s="1">
        <v>0.2</v>
      </c>
      <c r="BN111" s="1">
        <v>1</v>
      </c>
      <c r="BO111" s="1">
        <v>1.5</v>
      </c>
      <c r="BV111" s="6">
        <v>0.2</v>
      </c>
      <c r="BW111" s="1">
        <v>0.2</v>
      </c>
      <c r="BX111" s="1">
        <v>2</v>
      </c>
      <c r="BY111" s="1">
        <v>1.7411764705882353</v>
      </c>
      <c r="BZ111" s="1">
        <v>1.1647058823529413</v>
      </c>
      <c r="CA111" s="1">
        <v>1.0305882352941176</v>
      </c>
      <c r="CB111" s="1">
        <v>1.0494117647058823</v>
      </c>
      <c r="CC111" s="1">
        <v>0</v>
      </c>
      <c r="CD111" s="1">
        <v>0</v>
      </c>
      <c r="CE111" s="1">
        <v>0</v>
      </c>
      <c r="CF111" s="6">
        <v>0</v>
      </c>
      <c r="CG111" s="1">
        <v>0</v>
      </c>
      <c r="CH111" s="1">
        <v>0</v>
      </c>
      <c r="CI111" s="1">
        <v>0</v>
      </c>
      <c r="CJ111" s="1">
        <v>0</v>
      </c>
      <c r="CK111" s="1">
        <v>0</v>
      </c>
      <c r="CL111" s="1">
        <v>0</v>
      </c>
      <c r="CM111" s="1">
        <v>0</v>
      </c>
      <c r="CN111" s="1">
        <v>0</v>
      </c>
      <c r="CO111" s="1">
        <v>0</v>
      </c>
      <c r="CP111" s="6"/>
    </row>
    <row r="112" spans="1:103">
      <c r="A112" s="3"/>
      <c r="B112" s="2" t="s">
        <v>142</v>
      </c>
      <c r="C112" s="2" t="s">
        <v>143</v>
      </c>
      <c r="D112" s="2"/>
      <c r="E112" s="5"/>
      <c r="F112" s="5"/>
      <c r="G112" s="5"/>
      <c r="H112" s="5"/>
      <c r="I112" s="5"/>
      <c r="J112" s="5"/>
      <c r="K112" s="5"/>
      <c r="L112" s="5"/>
      <c r="M112" s="5"/>
      <c r="N112" s="2"/>
      <c r="O112" s="5"/>
      <c r="P112" s="5"/>
      <c r="Q112" s="5"/>
      <c r="R112" s="5"/>
      <c r="S112" s="5"/>
      <c r="T112" s="5"/>
      <c r="U112" s="5"/>
      <c r="V112" s="5"/>
      <c r="W112" s="5"/>
      <c r="X112" s="2"/>
      <c r="Y112" s="5">
        <v>0.5</v>
      </c>
      <c r="Z112" s="5">
        <v>0.5</v>
      </c>
      <c r="AA112" s="5">
        <v>0.5</v>
      </c>
      <c r="AB112" s="5">
        <v>1</v>
      </c>
      <c r="AC112" s="5">
        <v>1</v>
      </c>
      <c r="AD112" s="5">
        <v>2</v>
      </c>
      <c r="AE112" s="5">
        <v>6</v>
      </c>
      <c r="AF112" s="5">
        <v>6</v>
      </c>
      <c r="AG112" s="5">
        <v>3</v>
      </c>
      <c r="AH112" s="2"/>
      <c r="AI112" s="5"/>
      <c r="AJ112" s="5">
        <v>0.5</v>
      </c>
      <c r="AK112" s="5">
        <v>0.5</v>
      </c>
      <c r="AL112" s="5">
        <v>0.5</v>
      </c>
      <c r="AM112" s="5"/>
      <c r="AN112" s="5"/>
      <c r="AO112" s="5"/>
      <c r="AP112" s="5"/>
      <c r="AQ112" s="5"/>
      <c r="AR112" s="2">
        <v>0.75</v>
      </c>
      <c r="AS112" s="5">
        <v>1</v>
      </c>
      <c r="AT112" s="5">
        <v>2</v>
      </c>
      <c r="AU112" s="5">
        <v>0.5</v>
      </c>
      <c r="AV112" s="5">
        <v>0.2</v>
      </c>
      <c r="AW112" s="5">
        <v>0.2</v>
      </c>
      <c r="AX112" s="5">
        <v>0.2</v>
      </c>
      <c r="AY112" s="5">
        <v>0.2</v>
      </c>
      <c r="AZ112" s="5">
        <v>0.2</v>
      </c>
      <c r="BA112" s="5">
        <v>0.2</v>
      </c>
      <c r="BB112" s="2">
        <v>1.5</v>
      </c>
      <c r="BC112" s="5">
        <v>1.5</v>
      </c>
      <c r="BD112" s="5">
        <v>1.5</v>
      </c>
      <c r="BE112" s="5">
        <v>1.5</v>
      </c>
      <c r="BF112" s="5">
        <v>1.5</v>
      </c>
      <c r="BG112" s="5">
        <v>1.5</v>
      </c>
      <c r="BH112" s="5">
        <v>1.5</v>
      </c>
      <c r="BI112" s="5">
        <v>1.5</v>
      </c>
      <c r="BJ112" s="5">
        <v>1.5</v>
      </c>
      <c r="BK112" s="5">
        <v>1.5</v>
      </c>
      <c r="BL112" s="2"/>
      <c r="BM112" s="5"/>
      <c r="BN112" s="5"/>
      <c r="BO112" s="5"/>
      <c r="BP112" s="5"/>
      <c r="BQ112" s="5"/>
      <c r="BR112" s="5"/>
      <c r="BS112" s="5"/>
      <c r="BT112" s="5"/>
      <c r="BU112" s="5"/>
      <c r="BV112" s="2">
        <v>0</v>
      </c>
      <c r="BW112" s="5">
        <v>0</v>
      </c>
      <c r="BX112" s="5">
        <v>1</v>
      </c>
      <c r="BY112" s="5">
        <v>1</v>
      </c>
      <c r="BZ112" s="5">
        <v>1</v>
      </c>
      <c r="CA112" s="5">
        <v>1.2</v>
      </c>
      <c r="CB112" s="5">
        <v>1.1000000000000001</v>
      </c>
      <c r="CC112" s="5">
        <v>2.7</v>
      </c>
      <c r="CD112" s="5">
        <v>1.5</v>
      </c>
      <c r="CE112" s="5"/>
      <c r="CF112" s="2">
        <v>0.6</v>
      </c>
      <c r="CG112" s="5">
        <v>1.2</v>
      </c>
      <c r="CH112" s="5">
        <v>1.8</v>
      </c>
      <c r="CI112" s="5">
        <v>0</v>
      </c>
      <c r="CJ112" s="5">
        <v>0</v>
      </c>
      <c r="CK112" s="5">
        <v>0</v>
      </c>
      <c r="CL112" s="5">
        <v>0</v>
      </c>
      <c r="CM112" s="5">
        <v>0</v>
      </c>
      <c r="CN112" s="5">
        <v>0</v>
      </c>
      <c r="CO112" s="5">
        <v>0</v>
      </c>
      <c r="CP112" s="2">
        <v>5.5</v>
      </c>
      <c r="CQ112" s="5">
        <v>7</v>
      </c>
      <c r="CR112" s="5">
        <v>7</v>
      </c>
      <c r="CS112" s="5">
        <v>7</v>
      </c>
      <c r="CT112" s="5">
        <v>7</v>
      </c>
      <c r="CU112" s="5">
        <v>7</v>
      </c>
      <c r="CV112" s="5">
        <v>3.5</v>
      </c>
      <c r="CW112" s="5">
        <v>3.5</v>
      </c>
      <c r="CX112" s="5">
        <v>3.5</v>
      </c>
      <c r="CY112" s="5">
        <v>3.5</v>
      </c>
    </row>
    <row r="113" spans="1:103">
      <c r="A113" s="3"/>
      <c r="B113" s="3"/>
      <c r="C113" s="6" t="s">
        <v>144</v>
      </c>
      <c r="D113" s="6"/>
      <c r="N113" s="6"/>
      <c r="X113" s="6"/>
      <c r="AH113" s="6"/>
      <c r="AR113" s="6"/>
      <c r="BB113" s="6"/>
      <c r="BL113" s="6"/>
      <c r="BV113" s="6">
        <v>0</v>
      </c>
      <c r="BW113" s="1">
        <v>0.6470588235294118</v>
      </c>
      <c r="BX113" s="1">
        <v>0.7</v>
      </c>
      <c r="BY113" s="1">
        <v>1.5005882352941176</v>
      </c>
      <c r="BZ113" s="1">
        <v>0.78941176470588237</v>
      </c>
      <c r="CA113" s="1">
        <v>0.32176470588235295</v>
      </c>
      <c r="CB113" s="1">
        <v>1.1541176470588235</v>
      </c>
      <c r="CC113" s="1">
        <v>0.13176470588235295</v>
      </c>
      <c r="CF113" s="6">
        <v>0</v>
      </c>
      <c r="CG113" s="1">
        <v>0</v>
      </c>
      <c r="CH113" s="1">
        <v>0</v>
      </c>
      <c r="CI113" s="1">
        <v>0</v>
      </c>
      <c r="CJ113" s="1">
        <v>0</v>
      </c>
      <c r="CK113" s="1">
        <v>0</v>
      </c>
      <c r="CL113" s="1">
        <v>0</v>
      </c>
      <c r="CM113" s="1">
        <v>0</v>
      </c>
      <c r="CN113" s="1">
        <v>0</v>
      </c>
      <c r="CO113" s="1">
        <v>0</v>
      </c>
      <c r="CP113" s="6">
        <v>2</v>
      </c>
      <c r="CQ113" s="1">
        <v>2</v>
      </c>
      <c r="CR113" s="1">
        <v>2</v>
      </c>
      <c r="CS113" s="1">
        <v>2</v>
      </c>
      <c r="CT113" s="1">
        <v>2</v>
      </c>
      <c r="CU113" s="1">
        <v>2</v>
      </c>
      <c r="CV113" s="1">
        <v>1.5</v>
      </c>
      <c r="CW113" s="1">
        <v>1.5</v>
      </c>
      <c r="CX113" s="1">
        <v>1.5</v>
      </c>
      <c r="CY113" s="1">
        <v>1.5</v>
      </c>
    </row>
    <row r="114" spans="1:103">
      <c r="A114" s="3"/>
      <c r="B114" s="3"/>
      <c r="C114" s="6" t="s">
        <v>145</v>
      </c>
      <c r="D114" s="6"/>
      <c r="E114" s="1">
        <v>1</v>
      </c>
      <c r="F114" s="1">
        <v>1</v>
      </c>
      <c r="G114" s="1">
        <v>0.7</v>
      </c>
      <c r="H114" s="1">
        <v>0.5</v>
      </c>
      <c r="N114" s="6"/>
      <c r="O114" s="1">
        <v>1</v>
      </c>
      <c r="P114" s="1">
        <v>1</v>
      </c>
      <c r="Q114" s="1">
        <v>0.7</v>
      </c>
      <c r="R114" s="1">
        <v>0.5</v>
      </c>
      <c r="S114" s="1">
        <v>0.2</v>
      </c>
      <c r="X114" s="6"/>
      <c r="AH114" s="6"/>
      <c r="AR114" s="6">
        <v>5.75</v>
      </c>
      <c r="AS114" s="1">
        <v>6.75</v>
      </c>
      <c r="AT114" s="1">
        <v>5</v>
      </c>
      <c r="AU114" s="1">
        <v>3</v>
      </c>
      <c r="AV114" s="1">
        <v>1.5</v>
      </c>
      <c r="AW114" s="1">
        <v>0.5</v>
      </c>
      <c r="AX114" s="1">
        <v>0</v>
      </c>
      <c r="AY114" s="1">
        <v>0</v>
      </c>
      <c r="AZ114" s="1">
        <v>0</v>
      </c>
      <c r="BA114" s="1">
        <v>0</v>
      </c>
      <c r="BB114" s="6"/>
      <c r="BL114" s="6"/>
      <c r="BM114" s="1">
        <v>0.3</v>
      </c>
      <c r="BN114" s="1">
        <v>2</v>
      </c>
      <c r="BO114" s="1">
        <v>6</v>
      </c>
      <c r="BP114" s="1">
        <v>4</v>
      </c>
      <c r="BQ114" s="1">
        <v>0.2</v>
      </c>
      <c r="BR114" s="1">
        <v>0.3</v>
      </c>
      <c r="BV114" s="6">
        <v>0.5</v>
      </c>
      <c r="BW114" s="1">
        <v>1.3</v>
      </c>
      <c r="BX114" s="1">
        <v>1.3</v>
      </c>
      <c r="BY114" s="1">
        <v>2.4405882352941175</v>
      </c>
      <c r="BZ114" s="1">
        <v>1.3</v>
      </c>
      <c r="CA114" s="1">
        <v>0.18705882352941178</v>
      </c>
      <c r="CB114" s="1">
        <v>0.11529411764705882</v>
      </c>
      <c r="CC114" s="1">
        <v>1.3</v>
      </c>
      <c r="CD114" s="1">
        <v>0</v>
      </c>
      <c r="CE114" s="1">
        <v>0</v>
      </c>
      <c r="CF114" s="6">
        <v>0</v>
      </c>
      <c r="CG114" s="1">
        <v>0</v>
      </c>
      <c r="CH114" s="1">
        <v>0</v>
      </c>
      <c r="CI114" s="1">
        <v>0</v>
      </c>
      <c r="CJ114" s="1">
        <v>0</v>
      </c>
      <c r="CK114" s="1">
        <v>0</v>
      </c>
      <c r="CL114" s="1">
        <v>0</v>
      </c>
      <c r="CM114" s="1">
        <v>0</v>
      </c>
      <c r="CN114" s="1">
        <v>0</v>
      </c>
      <c r="CO114" s="1">
        <v>0</v>
      </c>
      <c r="CP114" s="6"/>
    </row>
    <row r="115" spans="1:103">
      <c r="A115" s="3"/>
      <c r="B115" s="3"/>
      <c r="C115" s="6" t="s">
        <v>146</v>
      </c>
      <c r="D115" s="6"/>
      <c r="N115" s="6"/>
      <c r="X115" s="6"/>
      <c r="AH115" s="6"/>
      <c r="AR115" s="6">
        <v>2</v>
      </c>
      <c r="AS115" s="1">
        <v>2</v>
      </c>
      <c r="AT115" s="1">
        <v>2</v>
      </c>
      <c r="AU115" s="1">
        <v>2</v>
      </c>
      <c r="AV115" s="1">
        <v>2</v>
      </c>
      <c r="AW115" s="1">
        <v>1</v>
      </c>
      <c r="AX115" s="1">
        <v>0.2</v>
      </c>
      <c r="AY115" s="1">
        <v>0.2</v>
      </c>
      <c r="AZ115" s="1">
        <v>0.2</v>
      </c>
      <c r="BA115" s="1">
        <v>0.2</v>
      </c>
      <c r="BB115" s="6"/>
      <c r="BL115" s="6"/>
      <c r="BV115" s="6">
        <v>0.1</v>
      </c>
      <c r="BW115" s="1">
        <v>0.4</v>
      </c>
      <c r="BX115" s="1">
        <v>0.1811764705882353</v>
      </c>
      <c r="BY115" s="1">
        <v>0.2541176470588235</v>
      </c>
      <c r="BZ115" s="1">
        <v>0.39294117647058824</v>
      </c>
      <c r="CA115" s="1">
        <v>0.32470588235294118</v>
      </c>
      <c r="CB115" s="1">
        <v>2.823529411764706E-2</v>
      </c>
      <c r="CC115" s="1">
        <v>0</v>
      </c>
      <c r="CD115" s="1">
        <v>0</v>
      </c>
      <c r="CE115" s="1">
        <v>0</v>
      </c>
      <c r="CF115" s="6">
        <v>0</v>
      </c>
      <c r="CG115" s="1">
        <v>0</v>
      </c>
      <c r="CH115" s="1">
        <v>0</v>
      </c>
      <c r="CI115" s="1">
        <v>0</v>
      </c>
      <c r="CJ115" s="1">
        <v>0</v>
      </c>
      <c r="CK115" s="1">
        <v>0</v>
      </c>
      <c r="CL115" s="1">
        <v>0</v>
      </c>
      <c r="CM115" s="1">
        <v>0</v>
      </c>
      <c r="CN115" s="1">
        <v>0</v>
      </c>
      <c r="CO115" s="1">
        <v>0</v>
      </c>
      <c r="CP115" s="6">
        <v>1</v>
      </c>
      <c r="CQ115" s="1">
        <v>1</v>
      </c>
      <c r="CR115" s="1">
        <v>1</v>
      </c>
      <c r="CS115" s="1">
        <v>1</v>
      </c>
      <c r="CT115" s="1">
        <v>1</v>
      </c>
      <c r="CU115" s="1">
        <v>1</v>
      </c>
      <c r="CV115" s="1">
        <v>0.3</v>
      </c>
      <c r="CW115" s="1">
        <v>0.3</v>
      </c>
      <c r="CX115" s="1">
        <v>0.3</v>
      </c>
      <c r="CY115" s="1">
        <v>0.3</v>
      </c>
    </row>
    <row r="116" spans="1:103">
      <c r="A116" s="3"/>
      <c r="B116" s="3"/>
      <c r="C116" s="6" t="s">
        <v>147</v>
      </c>
      <c r="D116" s="6"/>
      <c r="N116" s="6"/>
      <c r="X116" s="6"/>
      <c r="AH116" s="6"/>
      <c r="AR116" s="6"/>
      <c r="BB116" s="6">
        <v>5</v>
      </c>
      <c r="BC116" s="1">
        <v>5</v>
      </c>
      <c r="BD116" s="1">
        <v>5</v>
      </c>
      <c r="BE116" s="1">
        <v>5</v>
      </c>
      <c r="BF116" s="1">
        <v>5</v>
      </c>
      <c r="BG116" s="1">
        <v>5</v>
      </c>
      <c r="BH116" s="1">
        <v>5</v>
      </c>
      <c r="BI116" s="1">
        <v>5</v>
      </c>
      <c r="BJ116" s="1">
        <v>5</v>
      </c>
      <c r="BK116" s="1">
        <v>5</v>
      </c>
      <c r="BL116" s="6"/>
      <c r="BV116" s="6"/>
      <c r="CF116" s="6">
        <v>0</v>
      </c>
      <c r="CG116" s="1">
        <v>0</v>
      </c>
      <c r="CH116" s="1">
        <v>0</v>
      </c>
      <c r="CI116" s="1">
        <v>0</v>
      </c>
      <c r="CJ116" s="1">
        <v>0</v>
      </c>
      <c r="CK116" s="1">
        <v>0</v>
      </c>
      <c r="CL116" s="1">
        <v>0</v>
      </c>
      <c r="CM116" s="1">
        <v>0</v>
      </c>
      <c r="CN116" s="1">
        <v>0</v>
      </c>
      <c r="CO116" s="1">
        <v>0</v>
      </c>
      <c r="CP116" s="6">
        <v>7</v>
      </c>
      <c r="CQ116" s="1">
        <v>8</v>
      </c>
      <c r="CR116" s="1">
        <v>8</v>
      </c>
      <c r="CS116" s="1">
        <v>8</v>
      </c>
      <c r="CT116" s="1">
        <v>8</v>
      </c>
      <c r="CU116" s="1">
        <v>8</v>
      </c>
      <c r="CV116" s="1">
        <v>3</v>
      </c>
      <c r="CW116" s="1">
        <v>3</v>
      </c>
      <c r="CX116" s="1">
        <v>3</v>
      </c>
      <c r="CY116" s="1">
        <v>3</v>
      </c>
    </row>
    <row r="117" spans="1:103">
      <c r="A117" s="3"/>
      <c r="B117" s="3"/>
      <c r="C117" s="6" t="s">
        <v>148</v>
      </c>
      <c r="D117" s="6"/>
      <c r="E117" s="1">
        <v>1.3</v>
      </c>
      <c r="F117" s="1">
        <v>1.75</v>
      </c>
      <c r="G117" s="1">
        <v>2.2000000000000002</v>
      </c>
      <c r="H117" s="1">
        <v>2</v>
      </c>
      <c r="N117" s="6"/>
      <c r="O117" s="1">
        <v>1.6</v>
      </c>
      <c r="P117" s="1">
        <v>2.5</v>
      </c>
      <c r="Q117" s="1">
        <v>2.8</v>
      </c>
      <c r="R117" s="1">
        <v>3.5</v>
      </c>
      <c r="S117" s="1">
        <v>3.2</v>
      </c>
      <c r="X117" s="6"/>
      <c r="AH117" s="6"/>
      <c r="AR117" s="6"/>
      <c r="BB117" s="6"/>
      <c r="BL117" s="6"/>
      <c r="BV117" s="6">
        <v>0</v>
      </c>
      <c r="BW117" s="1">
        <v>0.5</v>
      </c>
      <c r="BX117" s="1">
        <v>1</v>
      </c>
      <c r="BY117" s="1">
        <v>1</v>
      </c>
      <c r="BZ117" s="1">
        <v>1</v>
      </c>
      <c r="CA117" s="1">
        <v>0.5</v>
      </c>
      <c r="CB117" s="1">
        <v>0.3</v>
      </c>
      <c r="CC117" s="1">
        <v>2</v>
      </c>
      <c r="CD117" s="1">
        <v>0.2</v>
      </c>
      <c r="CE117" s="1">
        <v>0</v>
      </c>
      <c r="CF117" s="6">
        <v>1.2</v>
      </c>
      <c r="CG117" s="1">
        <v>6</v>
      </c>
      <c r="CH117" s="1">
        <v>6</v>
      </c>
      <c r="CI117" s="1">
        <v>0</v>
      </c>
      <c r="CJ117" s="1">
        <v>0</v>
      </c>
      <c r="CK117" s="1">
        <v>0</v>
      </c>
      <c r="CL117" s="1">
        <v>0</v>
      </c>
      <c r="CM117" s="1">
        <v>0</v>
      </c>
      <c r="CN117" s="1">
        <v>0</v>
      </c>
      <c r="CO117" s="1">
        <v>0</v>
      </c>
      <c r="CP117" s="6"/>
    </row>
    <row r="118" spans="1:103">
      <c r="A118" s="3"/>
      <c r="B118" s="3"/>
      <c r="C118" s="6" t="s">
        <v>149</v>
      </c>
      <c r="D118" s="6"/>
      <c r="E118" s="1">
        <v>1.2</v>
      </c>
      <c r="F118" s="1">
        <v>1.5</v>
      </c>
      <c r="G118" s="1">
        <v>1.7</v>
      </c>
      <c r="H118" s="1">
        <v>1.5</v>
      </c>
      <c r="N118" s="6"/>
      <c r="O118" s="1">
        <v>1.4</v>
      </c>
      <c r="P118" s="1">
        <v>2</v>
      </c>
      <c r="Q118" s="1">
        <v>2.1</v>
      </c>
      <c r="R118" s="1">
        <v>2.5</v>
      </c>
      <c r="S118" s="1">
        <v>2.2000000000000002</v>
      </c>
      <c r="X118" s="6"/>
      <c r="AH118" s="6"/>
      <c r="AR118" s="6"/>
      <c r="BB118" s="6"/>
      <c r="BL118" s="6"/>
      <c r="BO118" s="1">
        <v>0.5</v>
      </c>
      <c r="BV118" s="6"/>
      <c r="CF118" s="6">
        <v>0</v>
      </c>
      <c r="CG118" s="1">
        <v>0</v>
      </c>
      <c r="CH118" s="1">
        <v>0</v>
      </c>
      <c r="CI118" s="1">
        <v>0</v>
      </c>
      <c r="CJ118" s="1">
        <v>0</v>
      </c>
      <c r="CK118" s="1">
        <v>0</v>
      </c>
      <c r="CL118" s="1">
        <v>0</v>
      </c>
      <c r="CM118" s="1">
        <v>0</v>
      </c>
      <c r="CN118" s="1">
        <v>0</v>
      </c>
      <c r="CO118" s="1">
        <v>0</v>
      </c>
      <c r="CP118" s="6"/>
    </row>
    <row r="119" spans="1:103">
      <c r="A119" s="3"/>
      <c r="B119" s="3"/>
      <c r="C119" s="6" t="s">
        <v>150</v>
      </c>
      <c r="D119" s="6"/>
      <c r="N119" s="6"/>
      <c r="X119" s="6"/>
      <c r="AH119" s="6"/>
      <c r="AR119" s="6">
        <v>1</v>
      </c>
      <c r="AS119" s="1">
        <v>1</v>
      </c>
      <c r="AT119" s="1">
        <v>1</v>
      </c>
      <c r="AU119" s="1">
        <v>0.5</v>
      </c>
      <c r="AV119" s="1">
        <v>0.5</v>
      </c>
      <c r="AW119" s="1">
        <v>0.1</v>
      </c>
      <c r="AX119" s="1">
        <v>0</v>
      </c>
      <c r="AY119" s="1">
        <v>0</v>
      </c>
      <c r="AZ119" s="1">
        <v>0</v>
      </c>
      <c r="BA119" s="1">
        <v>0</v>
      </c>
      <c r="BB119" s="6">
        <v>1.5</v>
      </c>
      <c r="BC119" s="1">
        <v>1.5</v>
      </c>
      <c r="BD119" s="1">
        <v>1.5</v>
      </c>
      <c r="BE119" s="1">
        <v>1.5</v>
      </c>
      <c r="BF119" s="1">
        <v>1.5</v>
      </c>
      <c r="BG119" s="1">
        <v>1.5</v>
      </c>
      <c r="BH119" s="1">
        <v>1.5</v>
      </c>
      <c r="BI119" s="1">
        <v>1.5</v>
      </c>
      <c r="BJ119" s="1">
        <v>1.5</v>
      </c>
      <c r="BK119" s="1">
        <v>1.5</v>
      </c>
      <c r="BL119" s="6"/>
      <c r="BN119" s="1">
        <v>0.3</v>
      </c>
      <c r="BO119" s="1">
        <v>0.5</v>
      </c>
      <c r="BV119" s="6"/>
      <c r="CF119" s="6">
        <v>0</v>
      </c>
      <c r="CG119" s="1">
        <v>0</v>
      </c>
      <c r="CH119" s="1">
        <v>0</v>
      </c>
      <c r="CI119" s="1">
        <v>0</v>
      </c>
      <c r="CJ119" s="1">
        <v>0</v>
      </c>
      <c r="CK119" s="1">
        <v>0</v>
      </c>
      <c r="CL119" s="1">
        <v>0</v>
      </c>
      <c r="CM119" s="1">
        <v>0</v>
      </c>
      <c r="CN119" s="1">
        <v>0</v>
      </c>
      <c r="CO119" s="1">
        <v>0</v>
      </c>
      <c r="CP119" s="6">
        <v>2</v>
      </c>
      <c r="CQ119" s="1">
        <v>2</v>
      </c>
      <c r="CR119" s="1">
        <v>2</v>
      </c>
      <c r="CS119" s="1">
        <v>2</v>
      </c>
      <c r="CT119" s="1">
        <v>2</v>
      </c>
      <c r="CU119" s="1">
        <v>2</v>
      </c>
      <c r="CV119" s="1">
        <v>0.5</v>
      </c>
      <c r="CW119" s="1">
        <v>0.5</v>
      </c>
      <c r="CX119" s="1">
        <v>0.5</v>
      </c>
      <c r="CY119" s="1">
        <v>0.5</v>
      </c>
    </row>
    <row r="120" spans="1:103">
      <c r="A120" s="3"/>
      <c r="B120" s="2" t="s">
        <v>151</v>
      </c>
      <c r="C120" s="2" t="s">
        <v>152</v>
      </c>
      <c r="D120" s="2"/>
      <c r="E120" s="5"/>
      <c r="F120" s="5"/>
      <c r="G120" s="5"/>
      <c r="H120" s="5"/>
      <c r="I120" s="5"/>
      <c r="J120" s="5"/>
      <c r="K120" s="5"/>
      <c r="L120" s="5"/>
      <c r="M120" s="5"/>
      <c r="N120" s="2"/>
      <c r="O120" s="5"/>
      <c r="P120" s="5"/>
      <c r="Q120" s="5"/>
      <c r="R120" s="5"/>
      <c r="S120" s="5"/>
      <c r="T120" s="5"/>
      <c r="U120" s="5"/>
      <c r="V120" s="5"/>
      <c r="W120" s="5"/>
      <c r="X120" s="2"/>
      <c r="Y120" s="5"/>
      <c r="Z120" s="5"/>
      <c r="AA120" s="5"/>
      <c r="AB120" s="5"/>
      <c r="AC120" s="5"/>
      <c r="AD120" s="5"/>
      <c r="AE120" s="5"/>
      <c r="AF120" s="5"/>
      <c r="AG120" s="5"/>
      <c r="AH120" s="2"/>
      <c r="AI120" s="5"/>
      <c r="AJ120" s="5"/>
      <c r="AK120" s="5"/>
      <c r="AL120" s="5"/>
      <c r="AM120" s="5"/>
      <c r="AN120" s="5"/>
      <c r="AO120" s="5"/>
      <c r="AP120" s="5"/>
      <c r="AQ120" s="5"/>
      <c r="AR120" s="2">
        <v>0.5</v>
      </c>
      <c r="AS120" s="5">
        <v>1</v>
      </c>
      <c r="AT120" s="5">
        <v>1</v>
      </c>
      <c r="AU120" s="5">
        <v>2</v>
      </c>
      <c r="AV120" s="5">
        <v>2</v>
      </c>
      <c r="AW120" s="5">
        <v>2</v>
      </c>
      <c r="AX120" s="5">
        <v>2</v>
      </c>
      <c r="AY120" s="5">
        <v>2</v>
      </c>
      <c r="AZ120" s="5">
        <v>2</v>
      </c>
      <c r="BA120" s="5">
        <v>2</v>
      </c>
      <c r="BB120" s="2"/>
      <c r="BC120" s="5"/>
      <c r="BD120" s="5"/>
      <c r="BE120" s="5"/>
      <c r="BF120" s="5"/>
      <c r="BG120" s="5"/>
      <c r="BH120" s="5"/>
      <c r="BI120" s="5"/>
      <c r="BJ120" s="5"/>
      <c r="BK120" s="5"/>
      <c r="BL120" s="2"/>
      <c r="BM120" s="5"/>
      <c r="BN120" s="5"/>
      <c r="BO120" s="5"/>
      <c r="BP120" s="5"/>
      <c r="BQ120" s="5"/>
      <c r="BR120" s="5"/>
      <c r="BS120" s="5"/>
      <c r="BT120" s="5"/>
      <c r="BU120" s="5"/>
      <c r="BV120" s="2"/>
      <c r="BW120" s="5"/>
      <c r="BX120" s="5"/>
      <c r="BY120" s="5"/>
      <c r="BZ120" s="5"/>
      <c r="CA120" s="5"/>
      <c r="CB120" s="5"/>
      <c r="CC120" s="5"/>
      <c r="CD120" s="5"/>
      <c r="CE120" s="5"/>
      <c r="CF120" s="2">
        <v>0</v>
      </c>
      <c r="CG120" s="5">
        <v>0</v>
      </c>
      <c r="CH120" s="5">
        <v>0</v>
      </c>
      <c r="CI120" s="5">
        <v>0</v>
      </c>
      <c r="CJ120" s="5">
        <v>0</v>
      </c>
      <c r="CK120" s="5">
        <v>0</v>
      </c>
      <c r="CL120" s="5">
        <v>0</v>
      </c>
      <c r="CM120" s="5">
        <v>0</v>
      </c>
      <c r="CN120" s="5">
        <v>0</v>
      </c>
      <c r="CO120" s="5">
        <v>0</v>
      </c>
      <c r="CP120" s="2"/>
      <c r="CQ120" s="5"/>
      <c r="CR120" s="5"/>
      <c r="CS120" s="5"/>
      <c r="CT120" s="5"/>
      <c r="CU120" s="5"/>
      <c r="CV120" s="5"/>
      <c r="CW120" s="5"/>
      <c r="CX120" s="5"/>
      <c r="CY120" s="5"/>
    </row>
    <row r="121" spans="1:103">
      <c r="A121" s="3"/>
      <c r="B121" s="3"/>
      <c r="C121" s="6" t="s">
        <v>153</v>
      </c>
      <c r="D121" s="6"/>
      <c r="N121" s="6"/>
      <c r="X121" s="6"/>
      <c r="AH121" s="6"/>
      <c r="AR121" s="6">
        <v>1</v>
      </c>
      <c r="AS121" s="1">
        <v>1</v>
      </c>
      <c r="AT121" s="1">
        <v>1</v>
      </c>
      <c r="AU121" s="1">
        <v>1</v>
      </c>
      <c r="AV121" s="1">
        <v>1</v>
      </c>
      <c r="AW121" s="1">
        <v>1</v>
      </c>
      <c r="AX121" s="1">
        <v>1</v>
      </c>
      <c r="AY121" s="1">
        <v>1</v>
      </c>
      <c r="AZ121" s="1">
        <v>1</v>
      </c>
      <c r="BA121" s="1">
        <v>1</v>
      </c>
      <c r="BB121" s="6"/>
      <c r="BL121" s="6"/>
      <c r="BV121" s="6"/>
      <c r="CF121" s="6">
        <v>0</v>
      </c>
      <c r="CG121" s="1">
        <v>0</v>
      </c>
      <c r="CH121" s="1">
        <v>0</v>
      </c>
      <c r="CI121" s="1">
        <v>0</v>
      </c>
      <c r="CJ121" s="1">
        <v>0</v>
      </c>
      <c r="CK121" s="1">
        <v>0</v>
      </c>
      <c r="CL121" s="1">
        <v>0</v>
      </c>
      <c r="CM121" s="1">
        <v>0</v>
      </c>
      <c r="CN121" s="1">
        <v>0</v>
      </c>
      <c r="CO121" s="1">
        <v>0</v>
      </c>
      <c r="CP121" s="6"/>
    </row>
    <row r="122" spans="1:103">
      <c r="A122" s="3"/>
      <c r="B122" s="3"/>
      <c r="C122" s="6" t="s">
        <v>154</v>
      </c>
      <c r="D122" s="6"/>
      <c r="N122" s="6"/>
      <c r="X122" s="6"/>
      <c r="AH122" s="6"/>
      <c r="AR122" s="6"/>
      <c r="BB122" s="6"/>
      <c r="BL122" s="6"/>
      <c r="BV122" s="6"/>
      <c r="CF122" s="6">
        <v>0</v>
      </c>
      <c r="CG122" s="1">
        <v>0</v>
      </c>
      <c r="CH122" s="1">
        <v>0</v>
      </c>
      <c r="CI122" s="1">
        <v>0</v>
      </c>
      <c r="CJ122" s="1">
        <v>0</v>
      </c>
      <c r="CK122" s="1">
        <v>0</v>
      </c>
      <c r="CL122" s="1">
        <v>0</v>
      </c>
      <c r="CM122" s="1">
        <v>0</v>
      </c>
      <c r="CN122" s="1">
        <v>0</v>
      </c>
      <c r="CO122" s="1">
        <v>0</v>
      </c>
      <c r="CP122" s="6"/>
    </row>
    <row r="123" spans="1:103">
      <c r="A123" s="3"/>
      <c r="B123" s="3"/>
      <c r="C123" s="6" t="s">
        <v>155</v>
      </c>
      <c r="D123" s="6"/>
      <c r="N123" s="6"/>
      <c r="X123" s="6"/>
      <c r="AH123" s="6"/>
      <c r="AR123" s="6"/>
      <c r="BB123" s="6"/>
      <c r="BL123" s="6"/>
      <c r="BV123" s="6"/>
      <c r="CF123" s="6">
        <v>0</v>
      </c>
      <c r="CG123" s="1">
        <v>0</v>
      </c>
      <c r="CH123" s="1">
        <v>0</v>
      </c>
      <c r="CI123" s="1">
        <v>0</v>
      </c>
      <c r="CJ123" s="1">
        <v>0</v>
      </c>
      <c r="CK123" s="1">
        <v>0</v>
      </c>
      <c r="CL123" s="1">
        <v>0</v>
      </c>
      <c r="CM123" s="1">
        <v>0</v>
      </c>
      <c r="CN123" s="1">
        <v>0</v>
      </c>
      <c r="CO123" s="1">
        <v>0</v>
      </c>
      <c r="CP123" s="6"/>
    </row>
    <row r="124" spans="1:103">
      <c r="A124" s="3"/>
      <c r="B124" s="2" t="s">
        <v>156</v>
      </c>
      <c r="C124" s="2" t="s">
        <v>157</v>
      </c>
      <c r="D124" s="2"/>
      <c r="E124" s="5"/>
      <c r="F124" s="5"/>
      <c r="G124" s="5"/>
      <c r="H124" s="5"/>
      <c r="I124" s="5"/>
      <c r="J124" s="5"/>
      <c r="K124" s="5"/>
      <c r="L124" s="5"/>
      <c r="M124" s="5"/>
      <c r="N124" s="2"/>
      <c r="O124" s="5"/>
      <c r="P124" s="5"/>
      <c r="Q124" s="5"/>
      <c r="R124" s="5"/>
      <c r="S124" s="5"/>
      <c r="T124" s="5"/>
      <c r="U124" s="5"/>
      <c r="V124" s="5"/>
      <c r="W124" s="5"/>
      <c r="X124" s="2"/>
      <c r="Y124" s="5"/>
      <c r="Z124" s="5"/>
      <c r="AA124" s="5">
        <v>0.5</v>
      </c>
      <c r="AB124" s="5">
        <v>1</v>
      </c>
      <c r="AC124" s="5">
        <v>1</v>
      </c>
      <c r="AD124" s="5">
        <v>1</v>
      </c>
      <c r="AE124" s="5">
        <v>1</v>
      </c>
      <c r="AF124" s="5">
        <v>1</v>
      </c>
      <c r="AG124" s="5">
        <v>1</v>
      </c>
      <c r="AH124" s="2"/>
      <c r="AI124" s="5"/>
      <c r="AJ124" s="5"/>
      <c r="AK124" s="5"/>
      <c r="AL124" s="5"/>
      <c r="AM124" s="5"/>
      <c r="AN124" s="5"/>
      <c r="AO124" s="5"/>
      <c r="AP124" s="5"/>
      <c r="AQ124" s="5"/>
      <c r="AR124" s="2"/>
      <c r="AS124" s="5"/>
      <c r="AT124" s="5"/>
      <c r="AU124" s="5"/>
      <c r="AV124" s="5"/>
      <c r="AW124" s="5"/>
      <c r="AX124" s="5"/>
      <c r="AY124" s="5"/>
      <c r="AZ124" s="5"/>
      <c r="BA124" s="5"/>
      <c r="BB124" s="2"/>
      <c r="BC124" s="5"/>
      <c r="BD124" s="5"/>
      <c r="BE124" s="5"/>
      <c r="BF124" s="5"/>
      <c r="BG124" s="5"/>
      <c r="BH124" s="5"/>
      <c r="BI124" s="5"/>
      <c r="BJ124" s="5"/>
      <c r="BK124" s="5"/>
      <c r="BL124" s="2"/>
      <c r="BM124" s="5"/>
      <c r="BN124" s="5">
        <v>0.2</v>
      </c>
      <c r="BO124" s="5">
        <v>0.2</v>
      </c>
      <c r="BP124" s="5"/>
      <c r="BQ124" s="5"/>
      <c r="BR124" s="5"/>
      <c r="BS124" s="5"/>
      <c r="BT124" s="5"/>
      <c r="BU124" s="5"/>
      <c r="BV124" s="2"/>
      <c r="BW124" s="5"/>
      <c r="BX124" s="5"/>
      <c r="BY124" s="5"/>
      <c r="BZ124" s="5"/>
      <c r="CA124" s="5"/>
      <c r="CB124" s="5"/>
      <c r="CC124" s="5"/>
      <c r="CD124" s="5"/>
      <c r="CE124" s="5"/>
      <c r="CF124" s="2">
        <v>0</v>
      </c>
      <c r="CG124" s="5">
        <v>0</v>
      </c>
      <c r="CH124" s="5">
        <v>0</v>
      </c>
      <c r="CI124" s="5">
        <v>0</v>
      </c>
      <c r="CJ124" s="5">
        <v>0</v>
      </c>
      <c r="CK124" s="5">
        <v>0</v>
      </c>
      <c r="CL124" s="5">
        <v>0</v>
      </c>
      <c r="CM124" s="5">
        <v>0</v>
      </c>
      <c r="CN124" s="5">
        <v>0</v>
      </c>
      <c r="CO124" s="5">
        <v>0</v>
      </c>
      <c r="CP124" s="2"/>
      <c r="CQ124" s="5"/>
      <c r="CR124" s="5"/>
      <c r="CS124" s="5"/>
      <c r="CT124" s="5"/>
      <c r="CU124" s="5"/>
      <c r="CV124" s="5"/>
      <c r="CW124" s="5"/>
      <c r="CX124" s="5"/>
      <c r="CY124" s="5"/>
    </row>
    <row r="125" spans="1:103">
      <c r="A125" s="3"/>
      <c r="B125" s="3"/>
      <c r="C125" s="6" t="s">
        <v>158</v>
      </c>
      <c r="D125" s="6"/>
      <c r="N125" s="6"/>
      <c r="X125" s="6"/>
      <c r="AH125" s="6"/>
      <c r="AR125" s="6"/>
      <c r="BB125" s="6">
        <v>0.5</v>
      </c>
      <c r="BC125" s="1">
        <v>0.5</v>
      </c>
      <c r="BD125" s="1">
        <v>0.5</v>
      </c>
      <c r="BE125" s="1">
        <v>0.5</v>
      </c>
      <c r="BF125" s="1">
        <v>0.5</v>
      </c>
      <c r="BG125" s="1">
        <v>0.5</v>
      </c>
      <c r="BH125" s="1">
        <v>0.5</v>
      </c>
      <c r="BI125" s="1">
        <v>0.5</v>
      </c>
      <c r="BJ125" s="1">
        <v>0.5</v>
      </c>
      <c r="BK125" s="1">
        <v>0.5</v>
      </c>
      <c r="BL125" s="6"/>
      <c r="BV125" s="6"/>
      <c r="CF125" s="6">
        <v>0</v>
      </c>
      <c r="CG125" s="1">
        <v>0</v>
      </c>
      <c r="CH125" s="1">
        <v>0</v>
      </c>
      <c r="CI125" s="1">
        <v>0</v>
      </c>
      <c r="CJ125" s="1">
        <v>0</v>
      </c>
      <c r="CK125" s="1">
        <v>0</v>
      </c>
      <c r="CL125" s="1">
        <v>0</v>
      </c>
      <c r="CM125" s="1">
        <v>0</v>
      </c>
      <c r="CN125" s="1">
        <v>0</v>
      </c>
      <c r="CO125" s="1">
        <v>0</v>
      </c>
      <c r="CP125" s="6">
        <v>0.5</v>
      </c>
      <c r="CQ125" s="1">
        <v>0.5</v>
      </c>
      <c r="CR125" s="1">
        <v>0.5</v>
      </c>
      <c r="CS125" s="1">
        <v>0.5</v>
      </c>
      <c r="CT125" s="1">
        <v>0.5</v>
      </c>
      <c r="CU125" s="1">
        <v>0.5</v>
      </c>
    </row>
    <row r="126" spans="1:103">
      <c r="A126" s="3"/>
      <c r="B126" s="3"/>
      <c r="C126" s="6" t="s">
        <v>159</v>
      </c>
      <c r="D126" s="6"/>
      <c r="N126" s="6"/>
      <c r="X126" s="6"/>
      <c r="AH126" s="6"/>
      <c r="AR126" s="6"/>
      <c r="BB126" s="172">
        <v>0.5</v>
      </c>
      <c r="BC126" s="1">
        <v>0.5</v>
      </c>
      <c r="BD126" s="1">
        <v>0.5</v>
      </c>
      <c r="BE126" s="1">
        <v>0.5</v>
      </c>
      <c r="BF126" s="1">
        <v>0.5</v>
      </c>
      <c r="BG126" s="1">
        <v>0.5</v>
      </c>
      <c r="BH126" s="1">
        <v>0.5</v>
      </c>
      <c r="BI126" s="1">
        <v>0.5</v>
      </c>
      <c r="BJ126" s="1">
        <v>0.5</v>
      </c>
      <c r="BK126" s="1">
        <v>0.5</v>
      </c>
      <c r="BL126" s="6"/>
      <c r="BM126" s="1">
        <v>0.1</v>
      </c>
      <c r="BN126" s="1">
        <v>0.55000000000000004</v>
      </c>
      <c r="BV126" s="6"/>
      <c r="CF126" s="6">
        <v>0</v>
      </c>
      <c r="CG126" s="1">
        <v>0</v>
      </c>
      <c r="CH126" s="1">
        <v>0</v>
      </c>
      <c r="CI126" s="1">
        <v>0</v>
      </c>
      <c r="CJ126" s="1">
        <v>0</v>
      </c>
      <c r="CK126" s="1">
        <v>0</v>
      </c>
      <c r="CL126" s="1">
        <v>0</v>
      </c>
      <c r="CM126" s="1">
        <v>0</v>
      </c>
      <c r="CN126" s="1">
        <v>0</v>
      </c>
      <c r="CO126" s="1">
        <v>0</v>
      </c>
      <c r="CP126" s="6">
        <v>0.5</v>
      </c>
      <c r="CQ126" s="1">
        <v>0.5</v>
      </c>
      <c r="CR126" s="1">
        <v>0.5</v>
      </c>
      <c r="CS126" s="1">
        <v>0.5</v>
      </c>
      <c r="CT126" s="1">
        <v>0.5</v>
      </c>
      <c r="CU126" s="1">
        <v>0.5</v>
      </c>
      <c r="CV126" s="1">
        <v>0</v>
      </c>
      <c r="CW126" s="1">
        <v>0</v>
      </c>
      <c r="CX126" s="1">
        <v>0</v>
      </c>
      <c r="CY126" s="1">
        <v>0</v>
      </c>
    </row>
    <row r="127" spans="1:103">
      <c r="A127" s="3"/>
      <c r="B127" s="3"/>
      <c r="C127" s="6" t="s">
        <v>160</v>
      </c>
      <c r="D127" s="6"/>
      <c r="N127" s="6"/>
      <c r="X127" s="6"/>
      <c r="AH127" s="6"/>
      <c r="AR127" s="6"/>
      <c r="BB127" s="6">
        <v>0.25</v>
      </c>
      <c r="BC127" s="1">
        <v>0.25</v>
      </c>
      <c r="BD127" s="1">
        <v>0.25</v>
      </c>
      <c r="BE127" s="1">
        <v>0.25</v>
      </c>
      <c r="BF127" s="1">
        <v>0.25</v>
      </c>
      <c r="BG127" s="1">
        <v>0.25</v>
      </c>
      <c r="BH127" s="1">
        <v>0.25</v>
      </c>
      <c r="BI127" s="1">
        <v>0.25</v>
      </c>
      <c r="BJ127" s="1">
        <v>0.25</v>
      </c>
      <c r="BK127" s="1">
        <v>0.25</v>
      </c>
      <c r="BL127" s="6"/>
      <c r="BV127" s="6"/>
      <c r="CF127" s="6">
        <v>0</v>
      </c>
      <c r="CG127" s="1">
        <v>0</v>
      </c>
      <c r="CH127" s="1">
        <v>0</v>
      </c>
      <c r="CI127" s="1">
        <v>0</v>
      </c>
      <c r="CJ127" s="1">
        <v>0</v>
      </c>
      <c r="CK127" s="1">
        <v>0</v>
      </c>
      <c r="CL127" s="1">
        <v>0</v>
      </c>
      <c r="CM127" s="1">
        <v>0</v>
      </c>
      <c r="CN127" s="1">
        <v>0</v>
      </c>
      <c r="CO127" s="1">
        <v>0</v>
      </c>
      <c r="CP127" s="6">
        <v>0.5</v>
      </c>
      <c r="CQ127" s="1">
        <v>0.5</v>
      </c>
      <c r="CR127" s="1">
        <v>0.5</v>
      </c>
      <c r="CS127" s="1">
        <v>0.5</v>
      </c>
      <c r="CT127" s="1">
        <v>0.5</v>
      </c>
      <c r="CU127" s="1">
        <v>0.5</v>
      </c>
    </row>
    <row r="128" spans="1:103">
      <c r="A128" s="3"/>
      <c r="B128" s="3"/>
      <c r="C128" s="6" t="s">
        <v>161</v>
      </c>
      <c r="D128" s="6"/>
      <c r="E128" s="1">
        <v>1</v>
      </c>
      <c r="F128" s="1">
        <v>1</v>
      </c>
      <c r="G128" s="1">
        <v>0.7</v>
      </c>
      <c r="H128" s="1">
        <v>0.5</v>
      </c>
      <c r="N128" s="6"/>
      <c r="O128" s="1">
        <v>1</v>
      </c>
      <c r="P128" s="1">
        <v>1</v>
      </c>
      <c r="Q128" s="1">
        <v>0.7</v>
      </c>
      <c r="R128" s="1">
        <v>0.5</v>
      </c>
      <c r="S128" s="1">
        <v>0.2</v>
      </c>
      <c r="X128" s="6"/>
      <c r="AH128" s="6"/>
      <c r="AR128" s="6"/>
      <c r="BB128" s="6">
        <v>0.25</v>
      </c>
      <c r="BC128" s="1">
        <v>0.25</v>
      </c>
      <c r="BD128" s="1">
        <v>0.25</v>
      </c>
      <c r="BE128" s="1">
        <v>0.25</v>
      </c>
      <c r="BF128" s="1">
        <v>0.25</v>
      </c>
      <c r="BG128" s="1">
        <v>0.25</v>
      </c>
      <c r="BH128" s="1">
        <v>0.25</v>
      </c>
      <c r="BI128" s="1">
        <v>0.25</v>
      </c>
      <c r="BJ128" s="1">
        <v>0.25</v>
      </c>
      <c r="BK128" s="1">
        <v>0.25</v>
      </c>
      <c r="BL128" s="6"/>
      <c r="BV128" s="6"/>
      <c r="CF128" s="6">
        <v>0</v>
      </c>
      <c r="CG128" s="1">
        <v>0</v>
      </c>
      <c r="CH128" s="1">
        <v>0</v>
      </c>
      <c r="CI128" s="1">
        <v>0</v>
      </c>
      <c r="CJ128" s="1">
        <v>0</v>
      </c>
      <c r="CK128" s="1">
        <v>0</v>
      </c>
      <c r="CL128" s="1">
        <v>0</v>
      </c>
      <c r="CM128" s="1">
        <v>0</v>
      </c>
      <c r="CN128" s="1">
        <v>0</v>
      </c>
      <c r="CO128" s="1">
        <v>0</v>
      </c>
      <c r="CP128" s="6">
        <v>0.25</v>
      </c>
      <c r="CQ128" s="1">
        <v>0.25</v>
      </c>
      <c r="CR128" s="1">
        <v>0.25</v>
      </c>
      <c r="CS128" s="1">
        <v>0.25</v>
      </c>
      <c r="CT128" s="1">
        <v>0.25</v>
      </c>
      <c r="CU128" s="1">
        <v>0.25</v>
      </c>
    </row>
    <row r="129" spans="1:103">
      <c r="A129" s="3"/>
      <c r="B129" s="3"/>
      <c r="C129" s="6" t="s">
        <v>162</v>
      </c>
      <c r="D129" s="6"/>
      <c r="N129" s="6"/>
      <c r="X129" s="6"/>
      <c r="AH129" s="6"/>
      <c r="AR129" s="6"/>
      <c r="BB129" s="172">
        <v>1</v>
      </c>
      <c r="BC129" s="1">
        <v>1</v>
      </c>
      <c r="BD129" s="1">
        <v>1</v>
      </c>
      <c r="BE129" s="1">
        <v>1</v>
      </c>
      <c r="BF129" s="1">
        <v>1</v>
      </c>
      <c r="BG129" s="1">
        <v>1</v>
      </c>
      <c r="BH129" s="1">
        <v>1</v>
      </c>
      <c r="BI129" s="1">
        <v>1</v>
      </c>
      <c r="BJ129" s="1">
        <v>1</v>
      </c>
      <c r="BK129" s="1">
        <v>1</v>
      </c>
      <c r="BL129" s="6"/>
      <c r="BN129" s="1">
        <v>0.1</v>
      </c>
      <c r="BO129" s="1">
        <v>0.2</v>
      </c>
      <c r="BV129" s="6"/>
      <c r="CF129" s="6">
        <v>0</v>
      </c>
      <c r="CG129" s="1">
        <v>0</v>
      </c>
      <c r="CH129" s="1">
        <v>0</v>
      </c>
      <c r="CI129" s="1">
        <v>0</v>
      </c>
      <c r="CJ129" s="1">
        <v>0</v>
      </c>
      <c r="CK129" s="1">
        <v>0</v>
      </c>
      <c r="CL129" s="1">
        <v>0</v>
      </c>
      <c r="CM129" s="1">
        <v>0</v>
      </c>
      <c r="CN129" s="1">
        <v>0</v>
      </c>
      <c r="CO129" s="1">
        <v>0</v>
      </c>
      <c r="CP129" s="6">
        <v>1.5</v>
      </c>
      <c r="CQ129" s="1">
        <v>1.5</v>
      </c>
      <c r="CR129" s="1">
        <v>1.5</v>
      </c>
      <c r="CS129" s="1">
        <v>1.5</v>
      </c>
      <c r="CT129" s="1">
        <v>1.5</v>
      </c>
      <c r="CU129" s="1">
        <v>1.5</v>
      </c>
      <c r="CV129" s="1">
        <v>0</v>
      </c>
      <c r="CW129" s="1">
        <v>0</v>
      </c>
      <c r="CX129" s="1">
        <v>0</v>
      </c>
      <c r="CY129" s="1">
        <v>0</v>
      </c>
    </row>
    <row r="130" spans="1:103">
      <c r="A130" s="7" t="s">
        <v>163</v>
      </c>
      <c r="B130" s="8"/>
      <c r="C130" s="8"/>
      <c r="D130" s="7"/>
      <c r="E130" s="9">
        <v>23.1</v>
      </c>
      <c r="F130" s="9">
        <v>26.25</v>
      </c>
      <c r="G130" s="9">
        <v>26.099999999999994</v>
      </c>
      <c r="H130" s="9">
        <v>22.5</v>
      </c>
      <c r="I130" s="9"/>
      <c r="J130" s="9"/>
      <c r="K130" s="9"/>
      <c r="L130" s="9"/>
      <c r="M130" s="9"/>
      <c r="N130" s="7"/>
      <c r="O130" s="9">
        <v>27.2</v>
      </c>
      <c r="P130" s="9">
        <v>33.5</v>
      </c>
      <c r="Q130" s="9">
        <v>31.7</v>
      </c>
      <c r="R130" s="9">
        <v>34</v>
      </c>
      <c r="S130" s="9">
        <v>28</v>
      </c>
      <c r="T130" s="9"/>
      <c r="U130" s="9"/>
      <c r="V130" s="9"/>
      <c r="W130" s="9"/>
      <c r="X130" s="7">
        <v>6.55</v>
      </c>
      <c r="Y130" s="9">
        <v>12.6</v>
      </c>
      <c r="Z130" s="9">
        <v>20.100000000000001</v>
      </c>
      <c r="AA130" s="9">
        <v>25.6</v>
      </c>
      <c r="AB130" s="9">
        <v>31</v>
      </c>
      <c r="AC130" s="9">
        <v>31</v>
      </c>
      <c r="AD130" s="9">
        <v>32</v>
      </c>
      <c r="AE130" s="9">
        <v>36</v>
      </c>
      <c r="AF130" s="9">
        <v>33</v>
      </c>
      <c r="AG130" s="9">
        <v>30</v>
      </c>
      <c r="AH130" s="7">
        <v>2.1</v>
      </c>
      <c r="AI130" s="9">
        <v>6.5</v>
      </c>
      <c r="AJ130" s="9">
        <v>8.75</v>
      </c>
      <c r="AK130" s="9">
        <v>10.5</v>
      </c>
      <c r="AL130" s="9">
        <v>10.5</v>
      </c>
      <c r="AM130" s="9">
        <v>9</v>
      </c>
      <c r="AN130" s="9">
        <v>7</v>
      </c>
      <c r="AO130" s="9">
        <v>7</v>
      </c>
      <c r="AP130" s="9">
        <v>7</v>
      </c>
      <c r="AQ130" s="9">
        <v>7</v>
      </c>
      <c r="AR130" s="7">
        <v>42.150000000000006</v>
      </c>
      <c r="AS130" s="9">
        <v>42.900000000000006</v>
      </c>
      <c r="AT130" s="9">
        <v>38.550000000000011</v>
      </c>
      <c r="AU130" s="9">
        <v>29.050000000000004</v>
      </c>
      <c r="AV130" s="9">
        <v>20.85</v>
      </c>
      <c r="AW130" s="9">
        <v>13.950000000000001</v>
      </c>
      <c r="AX130" s="9">
        <v>10.25</v>
      </c>
      <c r="AY130" s="9">
        <v>9.25</v>
      </c>
      <c r="AZ130" s="9">
        <v>9.25</v>
      </c>
      <c r="BA130" s="9">
        <v>9.25</v>
      </c>
      <c r="BB130" s="7">
        <v>37.11</v>
      </c>
      <c r="BC130" s="9">
        <v>37.11</v>
      </c>
      <c r="BD130" s="9">
        <v>37.11</v>
      </c>
      <c r="BE130" s="9">
        <v>37.11</v>
      </c>
      <c r="BF130" s="9">
        <v>37.11</v>
      </c>
      <c r="BG130" s="9">
        <v>37.11</v>
      </c>
      <c r="BH130" s="9">
        <v>37.11</v>
      </c>
      <c r="BI130" s="9">
        <v>37.11</v>
      </c>
      <c r="BJ130" s="9">
        <v>37.11</v>
      </c>
      <c r="BK130" s="9">
        <v>37.11</v>
      </c>
      <c r="BL130" s="7">
        <v>5.15</v>
      </c>
      <c r="BM130" s="9">
        <v>7.6</v>
      </c>
      <c r="BN130" s="9">
        <v>12.5</v>
      </c>
      <c r="BO130" s="9">
        <v>15.149999999999999</v>
      </c>
      <c r="BP130" s="9">
        <v>10.15</v>
      </c>
      <c r="BQ130" s="9">
        <v>4.4000000000000004</v>
      </c>
      <c r="BR130" s="9">
        <v>3.8</v>
      </c>
      <c r="BS130" s="9">
        <v>3.5</v>
      </c>
      <c r="BT130" s="9">
        <v>3.5</v>
      </c>
      <c r="BU130" s="9">
        <v>3.5</v>
      </c>
      <c r="BV130" s="7">
        <v>16.174705882352939</v>
      </c>
      <c r="BW130" s="9">
        <v>44.705294117647064</v>
      </c>
      <c r="BX130" s="9">
        <v>51.250588235294124</v>
      </c>
      <c r="BY130" s="9">
        <v>60.261176470588246</v>
      </c>
      <c r="BZ130" s="9">
        <v>41.661764705882355</v>
      </c>
      <c r="CA130" s="9">
        <v>33.409411764705894</v>
      </c>
      <c r="CB130" s="9">
        <v>32.022941176470589</v>
      </c>
      <c r="CC130" s="9">
        <v>25.415294117647058</v>
      </c>
      <c r="CD130" s="9">
        <v>2.3258823529411763</v>
      </c>
      <c r="CE130" s="9">
        <v>0</v>
      </c>
      <c r="CF130" s="7">
        <v>39.400000000000006</v>
      </c>
      <c r="CG130" s="9">
        <v>69.100000000000009</v>
      </c>
      <c r="CH130" s="9">
        <v>89.2</v>
      </c>
      <c r="CI130" s="9">
        <v>16</v>
      </c>
      <c r="CJ130" s="9">
        <v>19</v>
      </c>
      <c r="CK130" s="9">
        <v>19</v>
      </c>
      <c r="CL130" s="9">
        <v>19</v>
      </c>
      <c r="CM130" s="9">
        <v>19</v>
      </c>
      <c r="CN130" s="9">
        <v>17</v>
      </c>
      <c r="CO130" s="9">
        <v>6</v>
      </c>
      <c r="CP130" s="7">
        <v>61</v>
      </c>
      <c r="CQ130" s="9">
        <v>70</v>
      </c>
      <c r="CR130" s="9">
        <v>70</v>
      </c>
      <c r="CS130" s="9">
        <v>70</v>
      </c>
      <c r="CT130" s="9">
        <v>70</v>
      </c>
      <c r="CU130" s="9">
        <v>70</v>
      </c>
      <c r="CV130" s="9">
        <v>20.5</v>
      </c>
      <c r="CW130" s="9">
        <v>20.5</v>
      </c>
      <c r="CX130" s="9">
        <v>20.5</v>
      </c>
      <c r="CY130" s="9">
        <v>20.5</v>
      </c>
    </row>
    <row r="131" spans="1:103">
      <c r="BB131" s="1">
        <v>4.6500000000000004</v>
      </c>
    </row>
    <row r="132" spans="1:103">
      <c r="BB132" s="1">
        <f>BB130-BB131</f>
        <v>32.46</v>
      </c>
    </row>
  </sheetData>
  <mergeCells count="10">
    <mergeCell ref="BL1:BU1"/>
    <mergeCell ref="BV1:CE1"/>
    <mergeCell ref="CF1:CO1"/>
    <mergeCell ref="CP1:CY1"/>
    <mergeCell ref="D1:M1"/>
    <mergeCell ref="N1:W1"/>
    <mergeCell ref="X1:AG1"/>
    <mergeCell ref="AH1:AQ1"/>
    <mergeCell ref="AR1:BA1"/>
    <mergeCell ref="BB1:BK1"/>
  </mergeCells>
  <printOptions gridLines="1"/>
  <pageMargins left="0.7" right="0.7" top="0.75" bottom="0.75" header="0.3" footer="0.3"/>
  <pageSetup paperSize="17" scale="98" fitToHeight="4" orientation="landscape" r:id="rId1"/>
</worksheet>
</file>

<file path=xl/worksheets/sheet5.xml><?xml version="1.0" encoding="utf-8"?>
<worksheet xmlns="http://schemas.openxmlformats.org/spreadsheetml/2006/main" xmlns:r="http://schemas.openxmlformats.org/officeDocument/2006/relationships">
  <dimension ref="A1:J21"/>
  <sheetViews>
    <sheetView showZeros="0" topLeftCell="A7" workbookViewId="0">
      <selection activeCell="G35" sqref="G35"/>
    </sheetView>
  </sheetViews>
  <sheetFormatPr defaultRowHeight="15"/>
  <cols>
    <col min="1" max="1" width="22.140625" bestFit="1" customWidth="1"/>
    <col min="2" max="2" width="15" bestFit="1" customWidth="1"/>
    <col min="3" max="3" width="21.7109375" customWidth="1"/>
    <col min="4" max="7" width="6" bestFit="1" customWidth="1"/>
    <col min="8" max="9" width="6.5703125" bestFit="1" customWidth="1"/>
    <col min="10" max="10" width="6" bestFit="1" customWidth="1"/>
  </cols>
  <sheetData>
    <row r="1" spans="1:10" s="14" customFormat="1" ht="30">
      <c r="A1" s="10" t="s">
        <v>0</v>
      </c>
      <c r="B1" s="11" t="s">
        <v>11</v>
      </c>
      <c r="C1" s="12" t="s">
        <v>12</v>
      </c>
      <c r="D1" s="13" t="s">
        <v>167</v>
      </c>
      <c r="E1" s="13" t="s">
        <v>168</v>
      </c>
      <c r="F1" s="13" t="s">
        <v>169</v>
      </c>
      <c r="G1" s="13" t="s">
        <v>170</v>
      </c>
      <c r="H1" s="13" t="s">
        <v>171</v>
      </c>
      <c r="I1" s="13" t="s">
        <v>172</v>
      </c>
      <c r="J1" s="13" t="s">
        <v>173</v>
      </c>
    </row>
    <row r="2" spans="1:10">
      <c r="A2" s="159" t="s">
        <v>9</v>
      </c>
      <c r="B2" s="24" t="s">
        <v>14</v>
      </c>
      <c r="C2" s="17" t="s">
        <v>15</v>
      </c>
      <c r="D2" s="18">
        <v>0</v>
      </c>
      <c r="E2" s="19">
        <v>1</v>
      </c>
      <c r="F2" s="19">
        <v>1</v>
      </c>
      <c r="G2" s="19">
        <v>1</v>
      </c>
      <c r="H2" s="19">
        <v>1</v>
      </c>
      <c r="I2" s="19">
        <v>1</v>
      </c>
      <c r="J2" s="19">
        <v>1</v>
      </c>
    </row>
    <row r="3" spans="1:10">
      <c r="A3" s="21" t="s">
        <v>9</v>
      </c>
      <c r="B3" s="16" t="s">
        <v>14</v>
      </c>
      <c r="C3" s="17" t="s">
        <v>18</v>
      </c>
      <c r="D3" s="18">
        <v>0</v>
      </c>
      <c r="E3" s="19">
        <v>2</v>
      </c>
      <c r="F3" s="19">
        <v>4</v>
      </c>
      <c r="G3" s="19">
        <v>4</v>
      </c>
      <c r="H3" s="19">
        <v>4</v>
      </c>
      <c r="I3" s="19">
        <v>4</v>
      </c>
      <c r="J3" s="19">
        <v>2</v>
      </c>
    </row>
    <row r="4" spans="1:10">
      <c r="A4" s="21" t="s">
        <v>9</v>
      </c>
      <c r="B4" s="16" t="s">
        <v>14</v>
      </c>
      <c r="C4" s="17" t="s">
        <v>22</v>
      </c>
      <c r="D4" s="18">
        <v>0</v>
      </c>
      <c r="E4" s="19">
        <v>2</v>
      </c>
      <c r="F4" s="19">
        <v>2</v>
      </c>
      <c r="G4" s="19">
        <v>2</v>
      </c>
      <c r="H4" s="19">
        <v>1</v>
      </c>
      <c r="I4" s="19">
        <v>1</v>
      </c>
      <c r="J4" s="19">
        <v>1</v>
      </c>
    </row>
    <row r="5" spans="1:10">
      <c r="A5" s="15" t="s">
        <v>9</v>
      </c>
      <c r="B5" s="16" t="s">
        <v>14</v>
      </c>
      <c r="C5" s="23" t="s">
        <v>33</v>
      </c>
      <c r="D5" s="18">
        <v>1</v>
      </c>
      <c r="E5" s="19">
        <v>1</v>
      </c>
      <c r="F5" s="19">
        <v>1</v>
      </c>
      <c r="G5" s="19">
        <v>1</v>
      </c>
      <c r="H5" s="19">
        <v>1</v>
      </c>
      <c r="I5" s="19">
        <v>1</v>
      </c>
      <c r="J5" s="19">
        <v>1</v>
      </c>
    </row>
    <row r="6" spans="1:10">
      <c r="A6" s="15" t="s">
        <v>9</v>
      </c>
      <c r="B6" s="16" t="s">
        <v>14</v>
      </c>
      <c r="C6" s="17" t="s">
        <v>42</v>
      </c>
      <c r="D6" s="18">
        <v>0</v>
      </c>
      <c r="E6" s="19">
        <v>2</v>
      </c>
      <c r="F6" s="19">
        <v>2</v>
      </c>
      <c r="G6" s="19">
        <v>2</v>
      </c>
      <c r="H6" s="19">
        <v>2</v>
      </c>
      <c r="I6" s="19">
        <v>1</v>
      </c>
      <c r="J6" s="19">
        <v>1</v>
      </c>
    </row>
    <row r="7" spans="1:10">
      <c r="A7" s="15" t="s">
        <v>9</v>
      </c>
      <c r="B7" s="22" t="s">
        <v>14</v>
      </c>
      <c r="C7" s="20" t="s">
        <v>43</v>
      </c>
      <c r="D7" s="18"/>
      <c r="E7" s="19"/>
      <c r="F7" s="19"/>
      <c r="G7" s="19"/>
      <c r="H7" s="19"/>
      <c r="I7" s="19"/>
      <c r="J7" s="19"/>
    </row>
    <row r="8" spans="1:10">
      <c r="A8" s="15" t="s">
        <v>9</v>
      </c>
      <c r="B8" s="24" t="s">
        <v>48</v>
      </c>
      <c r="C8" s="17" t="s">
        <v>49</v>
      </c>
      <c r="D8" s="18">
        <v>1.8</v>
      </c>
      <c r="E8" s="19">
        <v>9</v>
      </c>
      <c r="F8" s="19">
        <v>6.18</v>
      </c>
      <c r="G8" s="19">
        <v>6.18</v>
      </c>
      <c r="H8" s="19">
        <v>6.18</v>
      </c>
      <c r="I8" s="19">
        <v>6.18</v>
      </c>
      <c r="J8" s="19">
        <v>6.18</v>
      </c>
    </row>
    <row r="9" spans="1:10">
      <c r="A9" s="15" t="s">
        <v>9</v>
      </c>
      <c r="B9" s="16" t="s">
        <v>48</v>
      </c>
      <c r="C9" s="17" t="s">
        <v>53</v>
      </c>
      <c r="D9" s="18">
        <v>7.8</v>
      </c>
      <c r="E9" s="19">
        <v>9</v>
      </c>
      <c r="F9" s="19">
        <v>10.8</v>
      </c>
      <c r="G9" s="19">
        <v>10.8</v>
      </c>
      <c r="H9" s="19">
        <v>10.8</v>
      </c>
      <c r="I9" s="19">
        <v>10.8</v>
      </c>
      <c r="J9" s="19">
        <v>7.8</v>
      </c>
    </row>
    <row r="10" spans="1:10">
      <c r="A10" s="15" t="s">
        <v>9</v>
      </c>
      <c r="B10" s="22" t="s">
        <v>48</v>
      </c>
      <c r="C10" s="17" t="s">
        <v>61</v>
      </c>
      <c r="D10" s="18">
        <v>22.8</v>
      </c>
      <c r="E10" s="19">
        <v>15</v>
      </c>
      <c r="F10" s="19">
        <v>12</v>
      </c>
      <c r="G10" s="19">
        <v>12</v>
      </c>
      <c r="H10" s="19">
        <v>12</v>
      </c>
      <c r="I10" s="19">
        <v>12</v>
      </c>
      <c r="J10" s="19">
        <v>9</v>
      </c>
    </row>
    <row r="11" spans="1:10">
      <c r="A11" s="21" t="s">
        <v>9</v>
      </c>
      <c r="B11" s="17" t="s">
        <v>69</v>
      </c>
      <c r="C11" s="17" t="s">
        <v>69</v>
      </c>
      <c r="D11" s="18">
        <v>1</v>
      </c>
      <c r="E11" s="19">
        <v>2</v>
      </c>
      <c r="F11" s="19">
        <v>2</v>
      </c>
      <c r="G11" s="19">
        <v>2</v>
      </c>
      <c r="H11" s="19">
        <v>2</v>
      </c>
      <c r="I11" s="19">
        <v>2</v>
      </c>
      <c r="J11" s="19">
        <v>2</v>
      </c>
    </row>
    <row r="12" spans="1:10" ht="28.5">
      <c r="A12" s="15" t="s">
        <v>9</v>
      </c>
      <c r="B12" s="17" t="s">
        <v>82</v>
      </c>
      <c r="C12" s="17" t="s">
        <v>83</v>
      </c>
      <c r="D12" s="18">
        <v>0</v>
      </c>
      <c r="E12" s="19">
        <v>0</v>
      </c>
      <c r="F12" s="19">
        <v>0</v>
      </c>
      <c r="G12" s="19">
        <v>0</v>
      </c>
      <c r="H12" s="19">
        <v>0</v>
      </c>
      <c r="I12" s="19">
        <v>0</v>
      </c>
      <c r="J12" s="19">
        <v>0</v>
      </c>
    </row>
    <row r="13" spans="1:10" ht="28.5">
      <c r="A13" s="21" t="s">
        <v>9</v>
      </c>
      <c r="B13" s="17" t="s">
        <v>100</v>
      </c>
      <c r="C13" s="17" t="s">
        <v>100</v>
      </c>
      <c r="D13" s="18">
        <v>4.8</v>
      </c>
      <c r="E13" s="19">
        <v>4.2</v>
      </c>
      <c r="F13" s="19">
        <v>3</v>
      </c>
      <c r="G13" s="19">
        <v>3</v>
      </c>
      <c r="H13" s="19">
        <v>2.4</v>
      </c>
      <c r="I13" s="19">
        <v>1.8</v>
      </c>
      <c r="J13" s="19">
        <v>1.8</v>
      </c>
    </row>
    <row r="14" spans="1:10">
      <c r="A14" s="15" t="s">
        <v>9</v>
      </c>
      <c r="B14" s="17" t="s">
        <v>114</v>
      </c>
      <c r="C14" s="17" t="s">
        <v>115</v>
      </c>
      <c r="D14" s="18">
        <v>19.2</v>
      </c>
      <c r="E14" s="19">
        <v>15</v>
      </c>
      <c r="F14" s="19">
        <v>13.8</v>
      </c>
      <c r="G14" s="19">
        <v>12</v>
      </c>
      <c r="H14" s="19">
        <v>12</v>
      </c>
      <c r="I14" s="19">
        <v>12</v>
      </c>
      <c r="J14" s="19">
        <v>9.6</v>
      </c>
    </row>
    <row r="15" spans="1:10">
      <c r="A15" s="15" t="s">
        <v>9</v>
      </c>
      <c r="B15" s="24" t="s">
        <v>125</v>
      </c>
      <c r="C15" s="17" t="s">
        <v>126</v>
      </c>
      <c r="D15" s="18">
        <v>0</v>
      </c>
      <c r="E15" s="19">
        <v>0</v>
      </c>
      <c r="F15" s="19">
        <v>0</v>
      </c>
      <c r="G15" s="19">
        <v>1.2</v>
      </c>
      <c r="H15" s="19">
        <v>2.4</v>
      </c>
      <c r="I15" s="19">
        <v>4.8</v>
      </c>
      <c r="J15" s="19">
        <v>4.8</v>
      </c>
    </row>
    <row r="16" spans="1:10">
      <c r="A16" s="15" t="s">
        <v>9</v>
      </c>
      <c r="B16" s="16" t="s">
        <v>125</v>
      </c>
      <c r="C16" s="17" t="s">
        <v>129</v>
      </c>
      <c r="D16" s="18">
        <v>15</v>
      </c>
      <c r="E16" s="19">
        <v>15</v>
      </c>
      <c r="F16" s="19">
        <v>10.215480000000001</v>
      </c>
      <c r="G16" s="19">
        <v>9.9079200000000007</v>
      </c>
      <c r="H16" s="19">
        <v>9.7303800000000003</v>
      </c>
      <c r="I16" s="19">
        <v>3.9662999999999999</v>
      </c>
      <c r="J16" s="19">
        <v>2.6595</v>
      </c>
    </row>
    <row r="17" spans="1:10">
      <c r="A17" s="15" t="s">
        <v>9</v>
      </c>
      <c r="B17" s="16" t="s">
        <v>125</v>
      </c>
      <c r="C17" s="23" t="s">
        <v>136</v>
      </c>
      <c r="D17" s="18">
        <v>6</v>
      </c>
      <c r="E17" s="19">
        <v>7.2</v>
      </c>
      <c r="F17" s="19">
        <v>12</v>
      </c>
      <c r="G17" s="19">
        <v>15.7098</v>
      </c>
      <c r="H17" s="19">
        <v>26.348940000000002</v>
      </c>
      <c r="I17" s="19">
        <v>26.3736</v>
      </c>
      <c r="J17" s="19">
        <v>17.015999999999998</v>
      </c>
    </row>
    <row r="18" spans="1:10" ht="28.5">
      <c r="A18" s="15" t="s">
        <v>9</v>
      </c>
      <c r="B18" s="16" t="s">
        <v>125</v>
      </c>
      <c r="C18" s="17" t="s">
        <v>142</v>
      </c>
      <c r="D18" s="18">
        <v>8.4</v>
      </c>
      <c r="E18" s="19">
        <v>8.4</v>
      </c>
      <c r="F18" s="19">
        <v>11.4</v>
      </c>
      <c r="G18" s="19">
        <v>14.887799999999999</v>
      </c>
      <c r="H18" s="19">
        <v>31.68346</v>
      </c>
      <c r="I18" s="19">
        <v>32.942399999999999</v>
      </c>
      <c r="J18" s="19">
        <v>23.184000000000001</v>
      </c>
    </row>
    <row r="19" spans="1:10">
      <c r="A19" s="15" t="s">
        <v>9</v>
      </c>
      <c r="B19" s="16" t="s">
        <v>125</v>
      </c>
      <c r="C19" s="17" t="s">
        <v>151</v>
      </c>
      <c r="D19" s="18">
        <v>0</v>
      </c>
      <c r="E19" s="19">
        <v>0</v>
      </c>
      <c r="F19" s="19">
        <v>0</v>
      </c>
      <c r="G19" s="19">
        <v>0</v>
      </c>
      <c r="H19" s="19">
        <v>0</v>
      </c>
      <c r="I19" s="19">
        <v>0</v>
      </c>
      <c r="J19" s="19">
        <v>0</v>
      </c>
    </row>
    <row r="20" spans="1:10">
      <c r="A20" s="25" t="s">
        <v>9</v>
      </c>
      <c r="B20" s="22" t="s">
        <v>125</v>
      </c>
      <c r="C20" s="17" t="s">
        <v>156</v>
      </c>
      <c r="D20" s="18">
        <v>0</v>
      </c>
      <c r="E20" s="19">
        <v>0.6</v>
      </c>
      <c r="F20" s="19">
        <v>0.6</v>
      </c>
      <c r="G20" s="19">
        <v>0.6</v>
      </c>
      <c r="H20" s="19">
        <v>0.6</v>
      </c>
      <c r="I20" s="19">
        <v>0.6</v>
      </c>
      <c r="J20" s="19">
        <v>0.6</v>
      </c>
    </row>
    <row r="21" spans="1:10">
      <c r="C21" s="26" t="s">
        <v>175</v>
      </c>
      <c r="D21" s="1">
        <f>SUM(D2:D20)</f>
        <v>87.8</v>
      </c>
      <c r="E21" s="1">
        <f t="shared" ref="E21:J21" si="0">SUM(E2:E20)</f>
        <v>93.4</v>
      </c>
      <c r="F21" s="1">
        <f t="shared" si="0"/>
        <v>91.995480000000001</v>
      </c>
      <c r="G21" s="1">
        <f t="shared" si="0"/>
        <v>98.285520000000005</v>
      </c>
      <c r="H21" s="1">
        <f t="shared" si="0"/>
        <v>125.14277999999999</v>
      </c>
      <c r="I21" s="1">
        <f t="shared" si="0"/>
        <v>121.4623</v>
      </c>
      <c r="J21" s="1">
        <f t="shared" si="0"/>
        <v>90.639499999999998</v>
      </c>
    </row>
  </sheetData>
  <sortState ref="A2:J20">
    <sortCondition ref="B2:B20"/>
    <sortCondition ref="C2:C20"/>
  </sortState>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F182"/>
  <sheetViews>
    <sheetView zoomScale="65" zoomScaleNormal="65" zoomScaleSheetLayoutView="50" workbookViewId="0">
      <pane ySplit="2" topLeftCell="A3" activePane="bottomLeft" state="frozenSplit"/>
      <selection pane="bottomLeft"/>
    </sheetView>
  </sheetViews>
  <sheetFormatPr defaultRowHeight="14.25"/>
  <cols>
    <col min="1" max="1" width="29.42578125" style="139" bestFit="1" customWidth="1"/>
    <col min="2" max="2" width="25.140625" style="139" bestFit="1" customWidth="1"/>
    <col min="3" max="3" width="48.140625" style="139" bestFit="1" customWidth="1"/>
    <col min="4" max="4" width="33.5703125" style="140" bestFit="1" customWidth="1"/>
    <col min="5" max="5" width="81.85546875" style="141" customWidth="1"/>
    <col min="6" max="6" width="89.140625" style="142" customWidth="1"/>
    <col min="7" max="16384" width="9.140625" style="99"/>
  </cols>
  <sheetData>
    <row r="1" spans="1:6" s="93" customFormat="1" ht="15">
      <c r="A1" s="91" t="s">
        <v>11</v>
      </c>
      <c r="B1" s="91" t="s">
        <v>422</v>
      </c>
      <c r="C1" s="91" t="s">
        <v>423</v>
      </c>
      <c r="D1" s="91" t="s">
        <v>424</v>
      </c>
      <c r="E1" s="92" t="s">
        <v>425</v>
      </c>
      <c r="F1" s="92" t="s">
        <v>426</v>
      </c>
    </row>
    <row r="2" spans="1:6" s="93" customFormat="1" ht="15.75" thickBot="1">
      <c r="A2" s="94"/>
      <c r="B2" s="94" t="s">
        <v>427</v>
      </c>
      <c r="C2" s="94" t="s">
        <v>428</v>
      </c>
      <c r="D2" s="94" t="s">
        <v>429</v>
      </c>
      <c r="E2" s="95"/>
      <c r="F2" s="95"/>
    </row>
    <row r="3" spans="1:6" ht="29.25" thickBot="1">
      <c r="A3" s="153" t="s">
        <v>14</v>
      </c>
      <c r="B3" s="24" t="s">
        <v>15</v>
      </c>
      <c r="C3" s="96" t="s">
        <v>16</v>
      </c>
      <c r="D3" s="97"/>
      <c r="E3" s="154" t="s">
        <v>439</v>
      </c>
      <c r="F3" s="98"/>
    </row>
    <row r="4" spans="1:6" ht="15">
      <c r="A4" s="155"/>
      <c r="B4" s="22"/>
      <c r="C4" s="100" t="s">
        <v>17</v>
      </c>
      <c r="D4" s="101"/>
      <c r="E4" s="102" t="s">
        <v>438</v>
      </c>
      <c r="F4" s="103"/>
    </row>
    <row r="5" spans="1:6" ht="42.75">
      <c r="A5" s="155"/>
      <c r="B5" s="24" t="s">
        <v>18</v>
      </c>
      <c r="C5" s="104" t="s">
        <v>19</v>
      </c>
      <c r="D5" s="105"/>
      <c r="E5" s="108" t="s">
        <v>431</v>
      </c>
      <c r="F5" s="107"/>
    </row>
    <row r="6" spans="1:6" ht="42.75">
      <c r="A6" s="155"/>
      <c r="B6" s="16"/>
      <c r="C6" s="104" t="s">
        <v>20</v>
      </c>
      <c r="D6" s="105"/>
      <c r="E6" s="17" t="s">
        <v>430</v>
      </c>
      <c r="F6" s="107"/>
    </row>
    <row r="7" spans="1:6" ht="42.75">
      <c r="A7" s="155"/>
      <c r="B7" s="22"/>
      <c r="C7" s="104" t="s">
        <v>21</v>
      </c>
      <c r="D7" s="105"/>
      <c r="E7" s="106" t="s">
        <v>432</v>
      </c>
      <c r="F7" s="107"/>
    </row>
    <row r="8" spans="1:6" ht="15">
      <c r="A8" s="155"/>
      <c r="B8" s="24" t="s">
        <v>22</v>
      </c>
      <c r="C8" s="110" t="s">
        <v>23</v>
      </c>
      <c r="D8" s="105"/>
      <c r="E8" s="108" t="s">
        <v>443</v>
      </c>
      <c r="F8" s="107"/>
    </row>
    <row r="9" spans="1:6" ht="15">
      <c r="A9" s="155"/>
      <c r="B9" s="16"/>
      <c r="C9" s="110" t="s">
        <v>24</v>
      </c>
      <c r="D9" s="105"/>
      <c r="E9" s="108" t="s">
        <v>444</v>
      </c>
      <c r="F9" s="107"/>
    </row>
    <row r="10" spans="1:6" ht="15">
      <c r="A10" s="155"/>
      <c r="B10" s="16"/>
      <c r="C10" s="104" t="s">
        <v>25</v>
      </c>
      <c r="D10" s="105"/>
      <c r="E10" s="108" t="s">
        <v>445</v>
      </c>
      <c r="F10" s="107"/>
    </row>
    <row r="11" spans="1:6" ht="15">
      <c r="A11" s="155"/>
      <c r="B11" s="16"/>
      <c r="C11" s="110" t="s">
        <v>26</v>
      </c>
      <c r="D11" s="105"/>
      <c r="E11" s="108" t="s">
        <v>446</v>
      </c>
      <c r="F11" s="107"/>
    </row>
    <row r="12" spans="1:6" ht="28.5">
      <c r="A12" s="155"/>
      <c r="B12" s="16"/>
      <c r="C12" s="110" t="s">
        <v>27</v>
      </c>
      <c r="D12" s="105"/>
      <c r="E12" s="108" t="s">
        <v>447</v>
      </c>
      <c r="F12" s="107"/>
    </row>
    <row r="13" spans="1:6" ht="28.5">
      <c r="A13" s="155"/>
      <c r="B13" s="16"/>
      <c r="C13" s="110" t="s">
        <v>28</v>
      </c>
      <c r="D13" s="105"/>
      <c r="E13" s="108" t="s">
        <v>448</v>
      </c>
      <c r="F13" s="107"/>
    </row>
    <row r="14" spans="1:6" ht="15">
      <c r="A14" s="155"/>
      <c r="B14" s="16"/>
      <c r="C14" s="124" t="s">
        <v>29</v>
      </c>
      <c r="D14" s="131"/>
      <c r="E14" s="114" t="s">
        <v>449</v>
      </c>
      <c r="F14" s="115"/>
    </row>
    <row r="15" spans="1:6" ht="15">
      <c r="A15" s="155"/>
      <c r="B15" s="16"/>
      <c r="C15" s="124" t="s">
        <v>30</v>
      </c>
      <c r="D15" s="113"/>
      <c r="E15" s="114" t="s">
        <v>450</v>
      </c>
      <c r="F15" s="115"/>
    </row>
    <row r="16" spans="1:6" ht="15">
      <c r="A16" s="155"/>
      <c r="B16" s="16"/>
      <c r="C16" s="104" t="s">
        <v>31</v>
      </c>
      <c r="D16" s="105"/>
      <c r="E16" s="108" t="s">
        <v>451</v>
      </c>
      <c r="F16" s="115"/>
    </row>
    <row r="17" spans="1:6" ht="15">
      <c r="A17" s="155"/>
      <c r="B17" s="22"/>
      <c r="C17" s="110" t="s">
        <v>32</v>
      </c>
      <c r="D17" s="105"/>
      <c r="E17" s="108" t="s">
        <v>452</v>
      </c>
      <c r="F17" s="115"/>
    </row>
    <row r="18" spans="1:6" ht="42.75">
      <c r="A18" s="155"/>
      <c r="B18" s="113" t="s">
        <v>33</v>
      </c>
      <c r="C18" s="104" t="s">
        <v>34</v>
      </c>
      <c r="D18" s="105"/>
      <c r="E18" s="108" t="s">
        <v>453</v>
      </c>
      <c r="F18" s="115" t="s">
        <v>454</v>
      </c>
    </row>
    <row r="19" spans="1:6" ht="42.75">
      <c r="A19" s="155"/>
      <c r="B19" s="127"/>
      <c r="C19" s="104" t="s">
        <v>35</v>
      </c>
      <c r="D19" s="105"/>
      <c r="E19" s="108" t="s">
        <v>455</v>
      </c>
      <c r="F19" s="115" t="s">
        <v>456</v>
      </c>
    </row>
    <row r="20" spans="1:6" ht="28.5">
      <c r="A20" s="155"/>
      <c r="B20" s="127"/>
      <c r="C20" s="110" t="s">
        <v>36</v>
      </c>
      <c r="D20" s="23"/>
      <c r="E20" s="108" t="s">
        <v>441</v>
      </c>
      <c r="F20" s="115"/>
    </row>
    <row r="21" spans="1:6" ht="28.5">
      <c r="A21" s="155"/>
      <c r="B21" s="127"/>
      <c r="C21" s="104" t="s">
        <v>37</v>
      </c>
      <c r="D21" s="105"/>
      <c r="E21" s="108" t="s">
        <v>457</v>
      </c>
      <c r="F21" s="115"/>
    </row>
    <row r="22" spans="1:6" ht="28.5">
      <c r="A22" s="155"/>
      <c r="B22" s="127"/>
      <c r="C22" s="110" t="s">
        <v>38</v>
      </c>
      <c r="D22" s="105"/>
      <c r="E22" s="116" t="s">
        <v>458</v>
      </c>
      <c r="F22" s="115" t="s">
        <v>459</v>
      </c>
    </row>
    <row r="23" spans="1:6" ht="28.5">
      <c r="A23" s="155"/>
      <c r="B23" s="127"/>
      <c r="C23" s="104" t="s">
        <v>39</v>
      </c>
      <c r="D23" s="105"/>
      <c r="E23" s="108" t="s">
        <v>460</v>
      </c>
      <c r="F23" s="115"/>
    </row>
    <row r="24" spans="1:6" ht="15">
      <c r="A24" s="155"/>
      <c r="B24" s="127"/>
      <c r="C24" s="110" t="s">
        <v>40</v>
      </c>
      <c r="D24" s="23"/>
      <c r="E24" s="108" t="s">
        <v>440</v>
      </c>
      <c r="F24" s="115"/>
    </row>
    <row r="25" spans="1:6" ht="28.5">
      <c r="A25" s="155"/>
      <c r="B25" s="137"/>
      <c r="C25" s="110" t="s">
        <v>41</v>
      </c>
      <c r="D25" s="23"/>
      <c r="E25" s="108" t="s">
        <v>442</v>
      </c>
      <c r="F25" s="115"/>
    </row>
    <row r="26" spans="1:6" ht="28.5">
      <c r="A26" s="155"/>
      <c r="B26" s="17" t="s">
        <v>42</v>
      </c>
      <c r="C26" s="104" t="s">
        <v>42</v>
      </c>
      <c r="D26" s="105"/>
      <c r="E26" s="108" t="s">
        <v>433</v>
      </c>
      <c r="F26" s="107"/>
    </row>
    <row r="27" spans="1:6" ht="28.5">
      <c r="A27" s="155"/>
      <c r="B27" s="109" t="s">
        <v>43</v>
      </c>
      <c r="C27" s="110" t="s">
        <v>44</v>
      </c>
      <c r="D27" s="105"/>
      <c r="E27" s="108" t="s">
        <v>434</v>
      </c>
      <c r="F27" s="107"/>
    </row>
    <row r="28" spans="1:6" ht="42.75">
      <c r="A28" s="155"/>
      <c r="B28" s="111"/>
      <c r="C28" s="104" t="s">
        <v>45</v>
      </c>
      <c r="D28" s="105"/>
      <c r="E28" s="106" t="s">
        <v>435</v>
      </c>
      <c r="F28" s="107"/>
    </row>
    <row r="29" spans="1:6" ht="57">
      <c r="A29" s="155"/>
      <c r="B29" s="111"/>
      <c r="C29" s="110" t="s">
        <v>46</v>
      </c>
      <c r="D29" s="105"/>
      <c r="E29" s="108" t="s">
        <v>436</v>
      </c>
      <c r="F29" s="107"/>
    </row>
    <row r="30" spans="1:6" ht="57.75" thickBot="1">
      <c r="A30" s="155"/>
      <c r="B30" s="111"/>
      <c r="C30" s="124" t="s">
        <v>47</v>
      </c>
      <c r="D30" s="118"/>
      <c r="E30" s="119" t="s">
        <v>437</v>
      </c>
      <c r="F30" s="120"/>
    </row>
    <row r="31" spans="1:6" ht="42.75">
      <c r="A31" s="153" t="s">
        <v>48</v>
      </c>
      <c r="B31" s="24" t="s">
        <v>49</v>
      </c>
      <c r="C31" s="24" t="s">
        <v>50</v>
      </c>
      <c r="D31" s="100" t="s">
        <v>500</v>
      </c>
      <c r="E31" s="121" t="s">
        <v>501</v>
      </c>
      <c r="F31" s="103" t="s">
        <v>463</v>
      </c>
    </row>
    <row r="32" spans="1:6" ht="42.75">
      <c r="A32" s="155"/>
      <c r="B32" s="16"/>
      <c r="C32" s="16"/>
      <c r="D32" s="104" t="s">
        <v>49</v>
      </c>
      <c r="E32" s="116" t="s">
        <v>502</v>
      </c>
      <c r="F32" s="107" t="s">
        <v>463</v>
      </c>
    </row>
    <row r="33" spans="1:6" ht="42.75">
      <c r="A33" s="155"/>
      <c r="B33" s="16"/>
      <c r="C33" s="16"/>
      <c r="D33" s="104" t="s">
        <v>53</v>
      </c>
      <c r="E33" s="116" t="s">
        <v>503</v>
      </c>
      <c r="F33" s="107" t="s">
        <v>463</v>
      </c>
    </row>
    <row r="34" spans="1:6" ht="42.75">
      <c r="A34" s="155"/>
      <c r="B34" s="16"/>
      <c r="C34" s="16"/>
      <c r="D34" s="104" t="s">
        <v>504</v>
      </c>
      <c r="E34" s="116" t="s">
        <v>505</v>
      </c>
      <c r="F34" s="107" t="s">
        <v>463</v>
      </c>
    </row>
    <row r="35" spans="1:6" ht="42.75">
      <c r="A35" s="155"/>
      <c r="B35" s="16"/>
      <c r="C35" s="16"/>
      <c r="D35" s="104" t="s">
        <v>61</v>
      </c>
      <c r="E35" s="116" t="s">
        <v>506</v>
      </c>
      <c r="F35" s="107" t="s">
        <v>463</v>
      </c>
    </row>
    <row r="36" spans="1:6" ht="42.75">
      <c r="A36" s="155"/>
      <c r="B36" s="16"/>
      <c r="C36" s="22"/>
      <c r="D36" s="104" t="s">
        <v>507</v>
      </c>
      <c r="E36" s="116" t="s">
        <v>508</v>
      </c>
      <c r="F36" s="107" t="s">
        <v>463</v>
      </c>
    </row>
    <row r="37" spans="1:6" ht="42.75">
      <c r="A37" s="155"/>
      <c r="B37" s="16"/>
      <c r="C37" s="24" t="s">
        <v>51</v>
      </c>
      <c r="D37" s="104" t="s">
        <v>509</v>
      </c>
      <c r="E37" s="116" t="s">
        <v>510</v>
      </c>
      <c r="F37" s="107" t="s">
        <v>463</v>
      </c>
    </row>
    <row r="38" spans="1:6" ht="42.75">
      <c r="A38" s="155"/>
      <c r="B38" s="16"/>
      <c r="C38" s="16"/>
      <c r="D38" s="104" t="s">
        <v>511</v>
      </c>
      <c r="E38" s="116" t="s">
        <v>512</v>
      </c>
      <c r="F38" s="107" t="s">
        <v>463</v>
      </c>
    </row>
    <row r="39" spans="1:6" ht="42.75">
      <c r="A39" s="155"/>
      <c r="B39" s="16"/>
      <c r="C39" s="22"/>
      <c r="D39" s="104" t="s">
        <v>513</v>
      </c>
      <c r="E39" s="116" t="s">
        <v>514</v>
      </c>
      <c r="F39" s="107" t="s">
        <v>463</v>
      </c>
    </row>
    <row r="40" spans="1:6" ht="42.75">
      <c r="A40" s="155"/>
      <c r="B40" s="16"/>
      <c r="C40" s="24" t="s">
        <v>52</v>
      </c>
      <c r="D40" s="122" t="s">
        <v>488</v>
      </c>
      <c r="E40" s="123" t="s">
        <v>515</v>
      </c>
      <c r="F40" s="107" t="s">
        <v>463</v>
      </c>
    </row>
    <row r="41" spans="1:6" ht="42.75">
      <c r="A41" s="155"/>
      <c r="B41" s="22"/>
      <c r="C41" s="22"/>
      <c r="D41" s="122" t="s">
        <v>43</v>
      </c>
      <c r="E41" s="123" t="s">
        <v>516</v>
      </c>
      <c r="F41" s="107" t="s">
        <v>463</v>
      </c>
    </row>
    <row r="42" spans="1:6" ht="42.75">
      <c r="A42" s="155"/>
      <c r="B42" s="24" t="s">
        <v>53</v>
      </c>
      <c r="C42" s="24" t="s">
        <v>54</v>
      </c>
      <c r="D42" s="104" t="s">
        <v>517</v>
      </c>
      <c r="E42" s="116" t="s">
        <v>518</v>
      </c>
      <c r="F42" s="107" t="s">
        <v>463</v>
      </c>
    </row>
    <row r="43" spans="1:6" ht="42.75">
      <c r="A43" s="155"/>
      <c r="B43" s="16"/>
      <c r="C43" s="22"/>
      <c r="D43" s="104" t="s">
        <v>519</v>
      </c>
      <c r="E43" s="116" t="s">
        <v>520</v>
      </c>
      <c r="F43" s="107" t="s">
        <v>463</v>
      </c>
    </row>
    <row r="44" spans="1:6" ht="42.75">
      <c r="A44" s="155"/>
      <c r="B44" s="16"/>
      <c r="C44" s="24" t="s">
        <v>55</v>
      </c>
      <c r="D44" s="104" t="s">
        <v>521</v>
      </c>
      <c r="E44" s="116" t="s">
        <v>522</v>
      </c>
      <c r="F44" s="107" t="s">
        <v>463</v>
      </c>
    </row>
    <row r="45" spans="1:6" ht="42.75">
      <c r="A45" s="155"/>
      <c r="B45" s="16"/>
      <c r="C45" s="16"/>
      <c r="D45" s="104" t="s">
        <v>523</v>
      </c>
      <c r="E45" s="116" t="s">
        <v>524</v>
      </c>
      <c r="F45" s="107" t="s">
        <v>463</v>
      </c>
    </row>
    <row r="46" spans="1:6" ht="42.75">
      <c r="A46" s="155"/>
      <c r="B46" s="16"/>
      <c r="C46" s="22"/>
      <c r="D46" s="104" t="s">
        <v>525</v>
      </c>
      <c r="E46" s="116" t="s">
        <v>526</v>
      </c>
      <c r="F46" s="107" t="s">
        <v>463</v>
      </c>
    </row>
    <row r="47" spans="1:6" ht="42.75">
      <c r="A47" s="155"/>
      <c r="B47" s="16"/>
      <c r="C47" s="24" t="s">
        <v>56</v>
      </c>
      <c r="D47" s="104" t="s">
        <v>527</v>
      </c>
      <c r="E47" s="116" t="s">
        <v>528</v>
      </c>
      <c r="F47" s="107" t="s">
        <v>463</v>
      </c>
    </row>
    <row r="48" spans="1:6" ht="42.75">
      <c r="A48" s="155"/>
      <c r="B48" s="16"/>
      <c r="C48" s="16"/>
      <c r="D48" s="104" t="s">
        <v>529</v>
      </c>
      <c r="E48" s="116" t="s">
        <v>530</v>
      </c>
      <c r="F48" s="107" t="s">
        <v>463</v>
      </c>
    </row>
    <row r="49" spans="1:6" ht="42.75">
      <c r="A49" s="155"/>
      <c r="B49" s="16"/>
      <c r="C49" s="16"/>
      <c r="D49" s="104" t="s">
        <v>531</v>
      </c>
      <c r="E49" s="116" t="s">
        <v>532</v>
      </c>
      <c r="F49" s="107" t="s">
        <v>463</v>
      </c>
    </row>
    <row r="50" spans="1:6" ht="42.75">
      <c r="A50" s="155"/>
      <c r="B50" s="16"/>
      <c r="C50" s="16"/>
      <c r="D50" s="104" t="s">
        <v>533</v>
      </c>
      <c r="E50" s="116" t="s">
        <v>534</v>
      </c>
      <c r="F50" s="107" t="s">
        <v>463</v>
      </c>
    </row>
    <row r="51" spans="1:6" ht="42.75">
      <c r="A51" s="155"/>
      <c r="B51" s="16"/>
      <c r="C51" s="22"/>
      <c r="D51" s="104" t="s">
        <v>535</v>
      </c>
      <c r="E51" s="116" t="s">
        <v>536</v>
      </c>
      <c r="F51" s="107" t="s">
        <v>463</v>
      </c>
    </row>
    <row r="52" spans="1:6" ht="42.75">
      <c r="A52" s="155"/>
      <c r="B52" s="16"/>
      <c r="C52" s="24" t="s">
        <v>57</v>
      </c>
      <c r="D52" s="104" t="s">
        <v>488</v>
      </c>
      <c r="E52" s="116" t="s">
        <v>537</v>
      </c>
      <c r="F52" s="107" t="s">
        <v>463</v>
      </c>
    </row>
    <row r="53" spans="1:6" ht="57">
      <c r="A53" s="155"/>
      <c r="B53" s="16"/>
      <c r="C53" s="22"/>
      <c r="D53" s="104" t="s">
        <v>43</v>
      </c>
      <c r="E53" s="116" t="s">
        <v>490</v>
      </c>
      <c r="F53" s="107" t="s">
        <v>463</v>
      </c>
    </row>
    <row r="54" spans="1:6" ht="42.75">
      <c r="A54" s="155"/>
      <c r="B54" s="16"/>
      <c r="C54" s="24" t="s">
        <v>58</v>
      </c>
      <c r="D54" s="104" t="s">
        <v>538</v>
      </c>
      <c r="E54" s="116" t="s">
        <v>539</v>
      </c>
      <c r="F54" s="107" t="s">
        <v>463</v>
      </c>
    </row>
    <row r="55" spans="1:6" ht="42.75">
      <c r="A55" s="155"/>
      <c r="B55" s="16"/>
      <c r="C55" s="16"/>
      <c r="D55" s="104" t="s">
        <v>540</v>
      </c>
      <c r="E55" s="116" t="s">
        <v>541</v>
      </c>
      <c r="F55" s="107" t="s">
        <v>463</v>
      </c>
    </row>
    <row r="56" spans="1:6" ht="42.75">
      <c r="A56" s="155"/>
      <c r="B56" s="16"/>
      <c r="C56" s="16"/>
      <c r="D56" s="104" t="s">
        <v>542</v>
      </c>
      <c r="E56" s="116" t="s">
        <v>543</v>
      </c>
      <c r="F56" s="107" t="s">
        <v>463</v>
      </c>
    </row>
    <row r="57" spans="1:6" ht="42.75">
      <c r="A57" s="155"/>
      <c r="B57" s="16"/>
      <c r="C57" s="22"/>
      <c r="D57" s="104" t="s">
        <v>544</v>
      </c>
      <c r="E57" s="116" t="s">
        <v>545</v>
      </c>
      <c r="F57" s="107" t="s">
        <v>463</v>
      </c>
    </row>
    <row r="58" spans="1:6" ht="42.75">
      <c r="A58" s="155"/>
      <c r="B58" s="16"/>
      <c r="C58" s="17" t="s">
        <v>59</v>
      </c>
      <c r="D58" s="104" t="s">
        <v>546</v>
      </c>
      <c r="E58" s="116" t="s">
        <v>547</v>
      </c>
      <c r="F58" s="107" t="s">
        <v>463</v>
      </c>
    </row>
    <row r="59" spans="1:6" ht="42.75">
      <c r="A59" s="155"/>
      <c r="B59" s="16"/>
      <c r="C59" s="24" t="s">
        <v>60</v>
      </c>
      <c r="D59" s="104" t="s">
        <v>548</v>
      </c>
      <c r="E59" s="116" t="s">
        <v>549</v>
      </c>
      <c r="F59" s="107" t="s">
        <v>463</v>
      </c>
    </row>
    <row r="60" spans="1:6" ht="42.75">
      <c r="A60" s="155"/>
      <c r="B60" s="22"/>
      <c r="C60" s="22"/>
      <c r="D60" s="104" t="s">
        <v>550</v>
      </c>
      <c r="E60" s="116" t="s">
        <v>551</v>
      </c>
      <c r="F60" s="107" t="s">
        <v>463</v>
      </c>
    </row>
    <row r="61" spans="1:6" ht="42.75">
      <c r="A61" s="155"/>
      <c r="B61" s="24" t="s">
        <v>61</v>
      </c>
      <c r="C61" s="24" t="s">
        <v>62</v>
      </c>
      <c r="D61" s="122" t="s">
        <v>461</v>
      </c>
      <c r="E61" s="116" t="s">
        <v>462</v>
      </c>
      <c r="F61" s="107" t="s">
        <v>463</v>
      </c>
    </row>
    <row r="62" spans="1:6" ht="42.75">
      <c r="A62" s="155"/>
      <c r="B62" s="16"/>
      <c r="C62" s="16"/>
      <c r="D62" s="122" t="s">
        <v>464</v>
      </c>
      <c r="E62" s="123" t="s">
        <v>465</v>
      </c>
      <c r="F62" s="107" t="s">
        <v>463</v>
      </c>
    </row>
    <row r="63" spans="1:6" ht="42.75">
      <c r="A63" s="155"/>
      <c r="B63" s="16"/>
      <c r="C63" s="22"/>
      <c r="D63" s="122" t="s">
        <v>466</v>
      </c>
      <c r="E63" s="116" t="s">
        <v>467</v>
      </c>
      <c r="F63" s="107" t="s">
        <v>463</v>
      </c>
    </row>
    <row r="64" spans="1:6" ht="42.75">
      <c r="A64" s="155"/>
      <c r="B64" s="16"/>
      <c r="C64" s="24" t="s">
        <v>63</v>
      </c>
      <c r="D64" s="122" t="s">
        <v>468</v>
      </c>
      <c r="E64" s="116" t="s">
        <v>469</v>
      </c>
      <c r="F64" s="107" t="s">
        <v>463</v>
      </c>
    </row>
    <row r="65" spans="1:6" ht="42.75">
      <c r="A65" s="155"/>
      <c r="B65" s="16"/>
      <c r="C65" s="22"/>
      <c r="D65" s="122" t="s">
        <v>470</v>
      </c>
      <c r="E65" s="116" t="s">
        <v>471</v>
      </c>
      <c r="F65" s="107" t="s">
        <v>463</v>
      </c>
    </row>
    <row r="66" spans="1:6" ht="71.25">
      <c r="A66" s="155"/>
      <c r="B66" s="16"/>
      <c r="C66" s="17" t="s">
        <v>64</v>
      </c>
      <c r="D66" s="110" t="s">
        <v>472</v>
      </c>
      <c r="E66" s="116" t="s">
        <v>473</v>
      </c>
      <c r="F66" s="107" t="s">
        <v>463</v>
      </c>
    </row>
    <row r="67" spans="1:6" ht="85.5">
      <c r="A67" s="155"/>
      <c r="B67" s="16"/>
      <c r="C67" s="17" t="s">
        <v>65</v>
      </c>
      <c r="D67" s="110" t="s">
        <v>474</v>
      </c>
      <c r="E67" s="116" t="s">
        <v>475</v>
      </c>
      <c r="F67" s="107" t="s">
        <v>463</v>
      </c>
    </row>
    <row r="68" spans="1:6" ht="42.75">
      <c r="A68" s="155"/>
      <c r="B68" s="16"/>
      <c r="C68" s="24" t="s">
        <v>66</v>
      </c>
      <c r="D68" s="122" t="s">
        <v>476</v>
      </c>
      <c r="E68" s="116" t="s">
        <v>477</v>
      </c>
      <c r="F68" s="107" t="s">
        <v>463</v>
      </c>
    </row>
    <row r="69" spans="1:6" ht="42.75">
      <c r="A69" s="155"/>
      <c r="B69" s="16"/>
      <c r="C69" s="16"/>
      <c r="D69" s="122" t="s">
        <v>478</v>
      </c>
      <c r="E69" s="116" t="s">
        <v>479</v>
      </c>
      <c r="F69" s="107" t="s">
        <v>463</v>
      </c>
    </row>
    <row r="70" spans="1:6" ht="57">
      <c r="A70" s="155"/>
      <c r="B70" s="16"/>
      <c r="C70" s="16"/>
      <c r="D70" s="122" t="s">
        <v>480</v>
      </c>
      <c r="E70" s="116" t="s">
        <v>481</v>
      </c>
      <c r="F70" s="107" t="s">
        <v>463</v>
      </c>
    </row>
    <row r="71" spans="1:6" ht="42.75">
      <c r="A71" s="155"/>
      <c r="B71" s="16"/>
      <c r="C71" s="16"/>
      <c r="D71" s="110" t="s">
        <v>482</v>
      </c>
      <c r="E71" s="116" t="s">
        <v>483</v>
      </c>
      <c r="F71" s="107" t="s">
        <v>463</v>
      </c>
    </row>
    <row r="72" spans="1:6" ht="57">
      <c r="A72" s="155"/>
      <c r="B72" s="16"/>
      <c r="C72" s="16"/>
      <c r="D72" s="110" t="s">
        <v>484</v>
      </c>
      <c r="E72" s="116" t="s">
        <v>485</v>
      </c>
      <c r="F72" s="107" t="s">
        <v>463</v>
      </c>
    </row>
    <row r="73" spans="1:6" ht="42.75">
      <c r="A73" s="155"/>
      <c r="B73" s="16"/>
      <c r="C73" s="22"/>
      <c r="D73" s="122" t="s">
        <v>486</v>
      </c>
      <c r="E73" s="116" t="s">
        <v>487</v>
      </c>
      <c r="F73" s="107" t="s">
        <v>463</v>
      </c>
    </row>
    <row r="74" spans="1:6" ht="42.75">
      <c r="A74" s="155"/>
      <c r="B74" s="16"/>
      <c r="C74" s="24" t="s">
        <v>67</v>
      </c>
      <c r="D74" s="122" t="s">
        <v>488</v>
      </c>
      <c r="E74" s="116" t="s">
        <v>489</v>
      </c>
      <c r="F74" s="107" t="s">
        <v>463</v>
      </c>
    </row>
    <row r="75" spans="1:6" ht="57">
      <c r="A75" s="155"/>
      <c r="B75" s="16"/>
      <c r="C75" s="22"/>
      <c r="D75" s="122" t="s">
        <v>43</v>
      </c>
      <c r="E75" s="116" t="s">
        <v>490</v>
      </c>
      <c r="F75" s="107" t="s">
        <v>463</v>
      </c>
    </row>
    <row r="76" spans="1:6" ht="42.75">
      <c r="A76" s="155"/>
      <c r="B76" s="16"/>
      <c r="C76" s="24" t="s">
        <v>68</v>
      </c>
      <c r="D76" s="110" t="s">
        <v>491</v>
      </c>
      <c r="E76" s="108" t="s">
        <v>492</v>
      </c>
      <c r="F76" s="107" t="s">
        <v>463</v>
      </c>
    </row>
    <row r="77" spans="1:6" ht="57">
      <c r="A77" s="155"/>
      <c r="B77" s="16"/>
      <c r="C77" s="16"/>
      <c r="D77" s="110" t="s">
        <v>493</v>
      </c>
      <c r="E77" s="116" t="s">
        <v>494</v>
      </c>
      <c r="F77" s="107" t="s">
        <v>463</v>
      </c>
    </row>
    <row r="78" spans="1:6" ht="42.75">
      <c r="A78" s="155"/>
      <c r="B78" s="16"/>
      <c r="C78" s="16"/>
      <c r="D78" s="110" t="s">
        <v>495</v>
      </c>
      <c r="E78" s="116" t="s">
        <v>496</v>
      </c>
      <c r="F78" s="107" t="s">
        <v>463</v>
      </c>
    </row>
    <row r="79" spans="1:6" ht="42.75">
      <c r="A79" s="155"/>
      <c r="B79" s="16"/>
      <c r="C79" s="16"/>
      <c r="D79" s="110" t="s">
        <v>497</v>
      </c>
      <c r="E79" s="116" t="s">
        <v>498</v>
      </c>
      <c r="F79" s="107" t="s">
        <v>463</v>
      </c>
    </row>
    <row r="80" spans="1:6" ht="43.5" thickBot="1">
      <c r="A80" s="155"/>
      <c r="B80" s="16"/>
      <c r="C80" s="22"/>
      <c r="D80" s="112" t="s">
        <v>161</v>
      </c>
      <c r="E80" s="125" t="s">
        <v>499</v>
      </c>
      <c r="F80" s="115" t="s">
        <v>463</v>
      </c>
    </row>
    <row r="81" spans="1:6" ht="15">
      <c r="A81" s="153" t="s">
        <v>69</v>
      </c>
      <c r="B81" s="24" t="s">
        <v>69</v>
      </c>
      <c r="C81" s="156" t="s">
        <v>70</v>
      </c>
      <c r="D81" s="97"/>
      <c r="E81" s="102" t="s">
        <v>552</v>
      </c>
      <c r="F81" s="98"/>
    </row>
    <row r="82" spans="1:6" ht="15.75">
      <c r="A82" s="155"/>
      <c r="B82" s="16"/>
      <c r="C82" s="110" t="s">
        <v>71</v>
      </c>
      <c r="D82" s="105"/>
      <c r="E82" s="128" t="s">
        <v>553</v>
      </c>
      <c r="F82" s="107"/>
    </row>
    <row r="83" spans="1:6" ht="15.75">
      <c r="A83" s="155"/>
      <c r="B83" s="16"/>
      <c r="C83" s="110" t="s">
        <v>72</v>
      </c>
      <c r="D83" s="105"/>
      <c r="E83" s="128" t="s">
        <v>554</v>
      </c>
      <c r="F83" s="107"/>
    </row>
    <row r="84" spans="1:6" ht="31.5">
      <c r="A84" s="155"/>
      <c r="B84" s="16"/>
      <c r="C84" s="104" t="s">
        <v>73</v>
      </c>
      <c r="D84" s="105"/>
      <c r="E84" s="128" t="s">
        <v>555</v>
      </c>
      <c r="F84" s="107"/>
    </row>
    <row r="85" spans="1:6" ht="31.5">
      <c r="A85" s="155"/>
      <c r="B85" s="16"/>
      <c r="C85" s="110" t="s">
        <v>74</v>
      </c>
      <c r="D85" s="105"/>
      <c r="E85" s="128" t="s">
        <v>556</v>
      </c>
      <c r="F85" s="107"/>
    </row>
    <row r="86" spans="1:6" ht="31.5">
      <c r="A86" s="155"/>
      <c r="B86" s="16"/>
      <c r="C86" s="110" t="s">
        <v>75</v>
      </c>
      <c r="D86" s="105"/>
      <c r="E86" s="128" t="s">
        <v>557</v>
      </c>
      <c r="F86" s="107"/>
    </row>
    <row r="87" spans="1:6" ht="15.75">
      <c r="A87" s="155"/>
      <c r="B87" s="16"/>
      <c r="C87" s="110" t="s">
        <v>76</v>
      </c>
      <c r="D87" s="105"/>
      <c r="E87" s="128" t="s">
        <v>558</v>
      </c>
      <c r="F87" s="107"/>
    </row>
    <row r="88" spans="1:6" ht="15.75">
      <c r="A88" s="155"/>
      <c r="B88" s="16"/>
      <c r="C88" s="104" t="s">
        <v>77</v>
      </c>
      <c r="D88" s="23"/>
      <c r="E88" s="128" t="s">
        <v>559</v>
      </c>
      <c r="F88" s="107"/>
    </row>
    <row r="89" spans="1:6" ht="15.75">
      <c r="A89" s="155"/>
      <c r="B89" s="16"/>
      <c r="C89" s="110" t="s">
        <v>78</v>
      </c>
      <c r="D89" s="105"/>
      <c r="E89" s="128" t="s">
        <v>560</v>
      </c>
      <c r="F89" s="107"/>
    </row>
    <row r="90" spans="1:6" ht="15.75">
      <c r="A90" s="155"/>
      <c r="B90" s="16"/>
      <c r="C90" s="104" t="s">
        <v>79</v>
      </c>
      <c r="D90" s="105"/>
      <c r="E90" s="128" t="s">
        <v>561</v>
      </c>
      <c r="F90" s="107"/>
    </row>
    <row r="91" spans="1:6" ht="15.75">
      <c r="A91" s="155"/>
      <c r="B91" s="16"/>
      <c r="C91" s="110" t="s">
        <v>80</v>
      </c>
      <c r="D91" s="105"/>
      <c r="E91" s="128" t="s">
        <v>562</v>
      </c>
      <c r="F91" s="107"/>
    </row>
    <row r="92" spans="1:6" ht="16.5" thickBot="1">
      <c r="A92" s="155"/>
      <c r="B92" s="16"/>
      <c r="C92" s="129" t="s">
        <v>81</v>
      </c>
      <c r="D92" s="118"/>
      <c r="E92" s="130" t="s">
        <v>563</v>
      </c>
      <c r="F92" s="120"/>
    </row>
    <row r="93" spans="1:6" ht="28.5">
      <c r="A93" s="153" t="s">
        <v>82</v>
      </c>
      <c r="B93" s="24" t="s">
        <v>83</v>
      </c>
      <c r="C93" s="126" t="s">
        <v>84</v>
      </c>
      <c r="D93" s="97"/>
      <c r="E93" s="102" t="s">
        <v>564</v>
      </c>
      <c r="F93" s="98"/>
    </row>
    <row r="94" spans="1:6" ht="15">
      <c r="A94" s="155"/>
      <c r="B94" s="16"/>
      <c r="C94" s="110" t="s">
        <v>85</v>
      </c>
      <c r="D94" s="23"/>
      <c r="E94" s="108" t="s">
        <v>565</v>
      </c>
      <c r="F94" s="107"/>
    </row>
    <row r="95" spans="1:6" ht="15">
      <c r="A95" s="155"/>
      <c r="B95" s="16"/>
      <c r="C95" s="110" t="s">
        <v>86</v>
      </c>
      <c r="D95" s="105"/>
      <c r="E95" s="108" t="s">
        <v>566</v>
      </c>
      <c r="F95" s="107"/>
    </row>
    <row r="96" spans="1:6" ht="15">
      <c r="A96" s="155"/>
      <c r="B96" s="16"/>
      <c r="C96" s="110" t="s">
        <v>87</v>
      </c>
      <c r="D96" s="105"/>
      <c r="E96" s="108" t="s">
        <v>567</v>
      </c>
      <c r="F96" s="107"/>
    </row>
    <row r="97" spans="1:6" ht="15">
      <c r="A97" s="155"/>
      <c r="B97" s="16"/>
      <c r="C97" s="104" t="s">
        <v>88</v>
      </c>
      <c r="D97" s="105"/>
      <c r="E97" s="108" t="s">
        <v>568</v>
      </c>
      <c r="F97" s="107"/>
    </row>
    <row r="98" spans="1:6" ht="15">
      <c r="A98" s="155"/>
      <c r="B98" s="16"/>
      <c r="C98" s="110" t="s">
        <v>89</v>
      </c>
      <c r="D98" s="105"/>
      <c r="E98" s="108" t="s">
        <v>569</v>
      </c>
      <c r="F98" s="107"/>
    </row>
    <row r="99" spans="1:6" ht="15">
      <c r="A99" s="155"/>
      <c r="B99" s="16"/>
      <c r="C99" s="104" t="s">
        <v>90</v>
      </c>
      <c r="D99" s="105"/>
      <c r="E99" s="108" t="s">
        <v>570</v>
      </c>
      <c r="F99" s="107"/>
    </row>
    <row r="100" spans="1:6" ht="15">
      <c r="A100" s="155"/>
      <c r="B100" s="16"/>
      <c r="C100" s="104" t="s">
        <v>91</v>
      </c>
      <c r="D100" s="105"/>
      <c r="E100" s="108" t="s">
        <v>571</v>
      </c>
      <c r="F100" s="107"/>
    </row>
    <row r="101" spans="1:6" ht="28.5">
      <c r="A101" s="155"/>
      <c r="B101" s="16"/>
      <c r="C101" s="104" t="s">
        <v>92</v>
      </c>
      <c r="D101" s="105"/>
      <c r="E101" s="108" t="s">
        <v>572</v>
      </c>
      <c r="F101" s="107"/>
    </row>
    <row r="102" spans="1:6" ht="15">
      <c r="A102" s="155"/>
      <c r="B102" s="16"/>
      <c r="C102" s="104" t="s">
        <v>93</v>
      </c>
      <c r="D102" s="105"/>
      <c r="E102" s="108" t="s">
        <v>573</v>
      </c>
      <c r="F102" s="107"/>
    </row>
    <row r="103" spans="1:6" ht="15">
      <c r="A103" s="155"/>
      <c r="B103" s="16"/>
      <c r="C103" s="104" t="s">
        <v>94</v>
      </c>
      <c r="D103" s="105"/>
      <c r="E103" s="108" t="s">
        <v>574</v>
      </c>
      <c r="F103" s="107"/>
    </row>
    <row r="104" spans="1:6" ht="28.5">
      <c r="A104" s="155"/>
      <c r="B104" s="16"/>
      <c r="C104" s="104" t="s">
        <v>95</v>
      </c>
      <c r="D104" s="105"/>
      <c r="E104" s="108" t="s">
        <v>575</v>
      </c>
      <c r="F104" s="107"/>
    </row>
    <row r="105" spans="1:6" ht="15">
      <c r="A105" s="155"/>
      <c r="B105" s="16"/>
      <c r="C105" s="104" t="s">
        <v>96</v>
      </c>
      <c r="D105" s="105"/>
      <c r="E105" s="108" t="s">
        <v>576</v>
      </c>
      <c r="F105" s="107"/>
    </row>
    <row r="106" spans="1:6" ht="15">
      <c r="A106" s="155"/>
      <c r="B106" s="16"/>
      <c r="C106" s="110" t="s">
        <v>97</v>
      </c>
      <c r="D106" s="105"/>
      <c r="E106" s="108" t="s">
        <v>577</v>
      </c>
      <c r="F106" s="107"/>
    </row>
    <row r="107" spans="1:6" ht="15">
      <c r="A107" s="155"/>
      <c r="B107" s="16"/>
      <c r="C107" s="110" t="s">
        <v>98</v>
      </c>
      <c r="D107" s="105"/>
      <c r="E107" s="108" t="s">
        <v>578</v>
      </c>
      <c r="F107" s="107"/>
    </row>
    <row r="108" spans="1:6" ht="15.75" thickBot="1">
      <c r="A108" s="155"/>
      <c r="B108" s="16"/>
      <c r="C108" s="124" t="s">
        <v>99</v>
      </c>
      <c r="D108" s="131"/>
      <c r="E108" s="114" t="s">
        <v>579</v>
      </c>
      <c r="F108" s="115"/>
    </row>
    <row r="109" spans="1:6" ht="42.75">
      <c r="A109" s="153" t="s">
        <v>100</v>
      </c>
      <c r="B109" s="24" t="s">
        <v>100</v>
      </c>
      <c r="C109" s="132" t="s">
        <v>101</v>
      </c>
      <c r="D109" s="133"/>
      <c r="E109" s="134" t="s">
        <v>580</v>
      </c>
      <c r="F109" s="98" t="s">
        <v>581</v>
      </c>
    </row>
    <row r="110" spans="1:6" ht="28.5">
      <c r="A110" s="155"/>
      <c r="B110" s="16"/>
      <c r="C110" s="135" t="s">
        <v>102</v>
      </c>
      <c r="D110" s="20"/>
      <c r="E110" s="116" t="s">
        <v>582</v>
      </c>
      <c r="F110" s="107" t="s">
        <v>102</v>
      </c>
    </row>
    <row r="111" spans="1:6" ht="99.75">
      <c r="A111" s="155"/>
      <c r="B111" s="16"/>
      <c r="C111" s="135" t="s">
        <v>103</v>
      </c>
      <c r="D111" s="20"/>
      <c r="E111" s="116" t="s">
        <v>583</v>
      </c>
      <c r="F111" s="107" t="s">
        <v>584</v>
      </c>
    </row>
    <row r="112" spans="1:6" ht="71.25">
      <c r="A112" s="155"/>
      <c r="B112" s="16"/>
      <c r="C112" s="135" t="s">
        <v>104</v>
      </c>
      <c r="D112" s="20"/>
      <c r="E112" s="116" t="s">
        <v>585</v>
      </c>
      <c r="F112" s="107" t="s">
        <v>586</v>
      </c>
    </row>
    <row r="113" spans="1:6" ht="42.75">
      <c r="A113" s="155"/>
      <c r="B113" s="16"/>
      <c r="C113" s="135" t="s">
        <v>105</v>
      </c>
      <c r="D113" s="20"/>
      <c r="E113" s="116" t="s">
        <v>587</v>
      </c>
      <c r="F113" s="107" t="s">
        <v>588</v>
      </c>
    </row>
    <row r="114" spans="1:6" ht="57">
      <c r="A114" s="155"/>
      <c r="B114" s="16"/>
      <c r="C114" s="135" t="s">
        <v>106</v>
      </c>
      <c r="D114" s="20"/>
      <c r="E114" s="116" t="s">
        <v>589</v>
      </c>
      <c r="F114" s="107" t="s">
        <v>590</v>
      </c>
    </row>
    <row r="115" spans="1:6" ht="71.25">
      <c r="A115" s="155"/>
      <c r="B115" s="16"/>
      <c r="C115" s="135" t="s">
        <v>107</v>
      </c>
      <c r="D115" s="20"/>
      <c r="E115" s="116" t="s">
        <v>591</v>
      </c>
      <c r="F115" s="107" t="s">
        <v>592</v>
      </c>
    </row>
    <row r="116" spans="1:6" ht="57">
      <c r="A116" s="155"/>
      <c r="B116" s="16"/>
      <c r="C116" s="135" t="s">
        <v>108</v>
      </c>
      <c r="D116" s="20"/>
      <c r="E116" s="116" t="s">
        <v>593</v>
      </c>
      <c r="F116" s="107" t="s">
        <v>594</v>
      </c>
    </row>
    <row r="117" spans="1:6" ht="57">
      <c r="A117" s="155"/>
      <c r="B117" s="16"/>
      <c r="C117" s="135" t="s">
        <v>109</v>
      </c>
      <c r="D117" s="17"/>
      <c r="E117" s="116" t="s">
        <v>595</v>
      </c>
      <c r="F117" s="107" t="s">
        <v>596</v>
      </c>
    </row>
    <row r="118" spans="1:6" ht="42.75">
      <c r="A118" s="155"/>
      <c r="B118" s="16"/>
      <c r="C118" s="135" t="s">
        <v>110</v>
      </c>
      <c r="D118" s="17"/>
      <c r="E118" s="116" t="s">
        <v>597</v>
      </c>
      <c r="F118" s="107" t="s">
        <v>598</v>
      </c>
    </row>
    <row r="119" spans="1:6" ht="42.75">
      <c r="A119" s="155"/>
      <c r="B119" s="16"/>
      <c r="C119" s="135" t="s">
        <v>111</v>
      </c>
      <c r="D119" s="17"/>
      <c r="E119" s="116" t="s">
        <v>599</v>
      </c>
      <c r="F119" s="107" t="s">
        <v>600</v>
      </c>
    </row>
    <row r="120" spans="1:6" ht="71.25">
      <c r="A120" s="155"/>
      <c r="B120" s="16"/>
      <c r="C120" s="135" t="s">
        <v>112</v>
      </c>
      <c r="D120" s="20"/>
      <c r="E120" s="116" t="s">
        <v>601</v>
      </c>
      <c r="F120" s="107" t="s">
        <v>602</v>
      </c>
    </row>
    <row r="121" spans="1:6" ht="43.5" thickBot="1">
      <c r="A121" s="155"/>
      <c r="B121" s="16"/>
      <c r="C121" s="136" t="s">
        <v>113</v>
      </c>
      <c r="D121" s="24"/>
      <c r="E121" s="125" t="s">
        <v>603</v>
      </c>
      <c r="F121" s="115" t="s">
        <v>604</v>
      </c>
    </row>
    <row r="122" spans="1:6" ht="42.75">
      <c r="A122" s="153" t="s">
        <v>114</v>
      </c>
      <c r="B122" s="24" t="s">
        <v>115</v>
      </c>
      <c r="C122" s="132" t="s">
        <v>116</v>
      </c>
      <c r="D122" s="97"/>
      <c r="E122" s="102"/>
      <c r="F122" s="98" t="s">
        <v>605</v>
      </c>
    </row>
    <row r="123" spans="1:6" ht="42.75">
      <c r="A123" s="155"/>
      <c r="B123" s="16"/>
      <c r="C123" s="135" t="s">
        <v>117</v>
      </c>
      <c r="D123" s="105"/>
      <c r="E123" s="108"/>
      <c r="F123" s="107" t="s">
        <v>605</v>
      </c>
    </row>
    <row r="124" spans="1:6" ht="15">
      <c r="A124" s="155"/>
      <c r="B124" s="16"/>
      <c r="C124" s="135" t="s">
        <v>118</v>
      </c>
      <c r="D124" s="105"/>
      <c r="E124" s="108"/>
      <c r="F124" s="107" t="s">
        <v>606</v>
      </c>
    </row>
    <row r="125" spans="1:6" ht="42.75">
      <c r="A125" s="155"/>
      <c r="B125" s="16"/>
      <c r="C125" s="135" t="s">
        <v>119</v>
      </c>
      <c r="D125" s="105"/>
      <c r="E125" s="108" t="s">
        <v>607</v>
      </c>
      <c r="F125" s="107" t="s">
        <v>605</v>
      </c>
    </row>
    <row r="126" spans="1:6" ht="42.75">
      <c r="A126" s="155"/>
      <c r="B126" s="16"/>
      <c r="C126" s="135" t="s">
        <v>120</v>
      </c>
      <c r="D126" s="105"/>
      <c r="E126" s="108"/>
      <c r="F126" s="107" t="s">
        <v>605</v>
      </c>
    </row>
    <row r="127" spans="1:6" ht="42.75">
      <c r="A127" s="155"/>
      <c r="B127" s="16"/>
      <c r="C127" s="135" t="s">
        <v>121</v>
      </c>
      <c r="D127" s="105"/>
      <c r="E127" s="108"/>
      <c r="F127" s="107" t="s">
        <v>605</v>
      </c>
    </row>
    <row r="128" spans="1:6" ht="42.75">
      <c r="A128" s="155"/>
      <c r="B128" s="16"/>
      <c r="C128" s="135" t="s">
        <v>122</v>
      </c>
      <c r="D128" s="105"/>
      <c r="E128" s="108"/>
      <c r="F128" s="107" t="s">
        <v>605</v>
      </c>
    </row>
    <row r="129" spans="1:6" ht="42.75">
      <c r="A129" s="155"/>
      <c r="B129" s="16"/>
      <c r="C129" s="135" t="s">
        <v>123</v>
      </c>
      <c r="D129" s="105"/>
      <c r="E129" s="108"/>
      <c r="F129" s="107" t="s">
        <v>605</v>
      </c>
    </row>
    <row r="130" spans="1:6" ht="43.5" thickBot="1">
      <c r="A130" s="155"/>
      <c r="B130" s="16"/>
      <c r="C130" s="136" t="s">
        <v>124</v>
      </c>
      <c r="D130" s="118"/>
      <c r="E130" s="119"/>
      <c r="F130" s="120" t="s">
        <v>605</v>
      </c>
    </row>
    <row r="131" spans="1:6" ht="28.5">
      <c r="A131" s="153" t="s">
        <v>125</v>
      </c>
      <c r="B131" s="24" t="s">
        <v>126</v>
      </c>
      <c r="C131" s="17" t="s">
        <v>127</v>
      </c>
      <c r="D131" s="100" t="s">
        <v>693</v>
      </c>
      <c r="E131" s="121" t="s">
        <v>694</v>
      </c>
      <c r="F131" s="103"/>
    </row>
    <row r="132" spans="1:6" ht="28.5">
      <c r="A132" s="155"/>
      <c r="B132" s="22"/>
      <c r="C132" s="17" t="s">
        <v>128</v>
      </c>
      <c r="D132" s="104" t="s">
        <v>691</v>
      </c>
      <c r="E132" s="116" t="s">
        <v>692</v>
      </c>
      <c r="F132" s="107"/>
    </row>
    <row r="133" spans="1:6" ht="28.5">
      <c r="A133" s="155"/>
      <c r="B133" s="24" t="s">
        <v>129</v>
      </c>
      <c r="C133" s="17" t="s">
        <v>130</v>
      </c>
      <c r="D133" s="104" t="s">
        <v>661</v>
      </c>
      <c r="E133" s="116" t="s">
        <v>662</v>
      </c>
      <c r="F133" s="107"/>
    </row>
    <row r="134" spans="1:6" ht="28.5">
      <c r="A134" s="155"/>
      <c r="B134" s="16"/>
      <c r="C134" s="17" t="s">
        <v>131</v>
      </c>
      <c r="D134" s="104" t="s">
        <v>663</v>
      </c>
      <c r="E134" s="116" t="s">
        <v>664</v>
      </c>
      <c r="F134" s="107"/>
    </row>
    <row r="135" spans="1:6" ht="28.5">
      <c r="A135" s="155"/>
      <c r="B135" s="16"/>
      <c r="C135" s="113" t="s">
        <v>132</v>
      </c>
      <c r="D135" s="135" t="s">
        <v>665</v>
      </c>
      <c r="E135" s="116" t="s">
        <v>666</v>
      </c>
      <c r="F135" s="107"/>
    </row>
    <row r="136" spans="1:6" ht="28.5">
      <c r="A136" s="155"/>
      <c r="B136" s="16"/>
      <c r="C136" s="127"/>
      <c r="D136" s="135" t="s">
        <v>667</v>
      </c>
      <c r="E136" s="116" t="s">
        <v>668</v>
      </c>
      <c r="F136" s="107"/>
    </row>
    <row r="137" spans="1:6" ht="28.5">
      <c r="A137" s="155"/>
      <c r="B137" s="16"/>
      <c r="C137" s="127"/>
      <c r="D137" s="135" t="s">
        <v>669</v>
      </c>
      <c r="E137" s="116" t="s">
        <v>670</v>
      </c>
      <c r="F137" s="107"/>
    </row>
    <row r="138" spans="1:6" ht="28.5">
      <c r="A138" s="155"/>
      <c r="B138" s="16"/>
      <c r="C138" s="137"/>
      <c r="D138" s="135" t="s">
        <v>671</v>
      </c>
      <c r="E138" s="116" t="s">
        <v>672</v>
      </c>
      <c r="F138" s="107"/>
    </row>
    <row r="139" spans="1:6" ht="28.5">
      <c r="A139" s="155"/>
      <c r="B139" s="16"/>
      <c r="C139" s="17" t="s">
        <v>133</v>
      </c>
      <c r="D139" s="104" t="s">
        <v>673</v>
      </c>
      <c r="E139" s="116" t="s">
        <v>674</v>
      </c>
      <c r="F139" s="107"/>
    </row>
    <row r="140" spans="1:6" ht="15">
      <c r="A140" s="155"/>
      <c r="B140" s="16"/>
      <c r="C140" s="24" t="s">
        <v>134</v>
      </c>
      <c r="D140" s="104" t="s">
        <v>675</v>
      </c>
      <c r="E140" s="116" t="s">
        <v>676</v>
      </c>
      <c r="F140" s="107"/>
    </row>
    <row r="141" spans="1:6" ht="28.5">
      <c r="A141" s="155"/>
      <c r="B141" s="16"/>
      <c r="C141" s="16"/>
      <c r="D141" s="104" t="s">
        <v>677</v>
      </c>
      <c r="E141" s="116" t="s">
        <v>678</v>
      </c>
      <c r="F141" s="107"/>
    </row>
    <row r="142" spans="1:6" ht="28.5">
      <c r="A142" s="155"/>
      <c r="B142" s="16"/>
      <c r="C142" s="16"/>
      <c r="D142" s="104" t="s">
        <v>478</v>
      </c>
      <c r="E142" s="116" t="s">
        <v>679</v>
      </c>
      <c r="F142" s="107"/>
    </row>
    <row r="143" spans="1:6" ht="28.5">
      <c r="A143" s="155"/>
      <c r="B143" s="16"/>
      <c r="C143" s="22"/>
      <c r="D143" s="104" t="s">
        <v>680</v>
      </c>
      <c r="E143" s="116" t="s">
        <v>681</v>
      </c>
      <c r="F143" s="107"/>
    </row>
    <row r="144" spans="1:6" ht="15">
      <c r="A144" s="155"/>
      <c r="B144" s="22"/>
      <c r="C144" s="17" t="s">
        <v>135</v>
      </c>
      <c r="D144" s="104" t="s">
        <v>682</v>
      </c>
      <c r="E144" s="116" t="s">
        <v>683</v>
      </c>
      <c r="F144" s="107"/>
    </row>
    <row r="145" spans="1:6" ht="15">
      <c r="A145" s="155"/>
      <c r="B145" s="113" t="s">
        <v>136</v>
      </c>
      <c r="C145" s="113" t="s">
        <v>137</v>
      </c>
      <c r="D145" s="135" t="s">
        <v>608</v>
      </c>
      <c r="E145" s="116" t="s">
        <v>609</v>
      </c>
      <c r="F145" s="107"/>
    </row>
    <row r="146" spans="1:6" ht="28.5">
      <c r="A146" s="155"/>
      <c r="B146" s="127"/>
      <c r="C146" s="127"/>
      <c r="D146" s="135" t="s">
        <v>610</v>
      </c>
      <c r="E146" s="116" t="s">
        <v>611</v>
      </c>
      <c r="F146" s="107"/>
    </row>
    <row r="147" spans="1:6" ht="15">
      <c r="A147" s="155"/>
      <c r="B147" s="127"/>
      <c r="C147" s="137"/>
      <c r="D147" s="135" t="s">
        <v>612</v>
      </c>
      <c r="E147" s="116" t="s">
        <v>613</v>
      </c>
      <c r="F147" s="107"/>
    </row>
    <row r="148" spans="1:6" ht="15">
      <c r="A148" s="155"/>
      <c r="B148" s="127"/>
      <c r="C148" s="23" t="s">
        <v>138</v>
      </c>
      <c r="D148" s="135" t="s">
        <v>546</v>
      </c>
      <c r="E148" s="116" t="s">
        <v>614</v>
      </c>
      <c r="F148" s="107"/>
    </row>
    <row r="149" spans="1:6" ht="15">
      <c r="A149" s="155"/>
      <c r="B149" s="127"/>
      <c r="C149" s="17" t="s">
        <v>139</v>
      </c>
      <c r="D149" s="104" t="s">
        <v>632</v>
      </c>
      <c r="E149" s="116" t="s">
        <v>633</v>
      </c>
      <c r="F149" s="107"/>
    </row>
    <row r="150" spans="1:6" ht="28.5">
      <c r="A150" s="155"/>
      <c r="B150" s="127"/>
      <c r="C150" s="113" t="s">
        <v>136</v>
      </c>
      <c r="D150" s="135" t="s">
        <v>615</v>
      </c>
      <c r="E150" s="116" t="s">
        <v>616</v>
      </c>
      <c r="F150" s="107"/>
    </row>
    <row r="151" spans="1:6" ht="15">
      <c r="A151" s="155"/>
      <c r="B151" s="127"/>
      <c r="C151" s="127"/>
      <c r="D151" s="135" t="s">
        <v>617</v>
      </c>
      <c r="E151" s="116" t="s">
        <v>618</v>
      </c>
      <c r="F151" s="107"/>
    </row>
    <row r="152" spans="1:6" ht="28.5">
      <c r="A152" s="155"/>
      <c r="B152" s="127"/>
      <c r="C152" s="127"/>
      <c r="D152" s="135" t="s">
        <v>535</v>
      </c>
      <c r="E152" s="116" t="s">
        <v>619</v>
      </c>
      <c r="F152" s="107"/>
    </row>
    <row r="153" spans="1:6" ht="28.5">
      <c r="A153" s="155"/>
      <c r="B153" s="127"/>
      <c r="C153" s="137"/>
      <c r="D153" s="135" t="s">
        <v>620</v>
      </c>
      <c r="E153" s="116" t="s">
        <v>621</v>
      </c>
      <c r="F153" s="107"/>
    </row>
    <row r="154" spans="1:6" ht="15">
      <c r="A154" s="155"/>
      <c r="B154" s="127"/>
      <c r="C154" s="23" t="s">
        <v>140</v>
      </c>
      <c r="D154" s="135" t="s">
        <v>622</v>
      </c>
      <c r="E154" s="116" t="s">
        <v>623</v>
      </c>
      <c r="F154" s="107"/>
    </row>
    <row r="155" spans="1:6" ht="15">
      <c r="A155" s="155"/>
      <c r="B155" s="127"/>
      <c r="C155" s="113" t="s">
        <v>141</v>
      </c>
      <c r="D155" s="135" t="s">
        <v>624</v>
      </c>
      <c r="E155" s="116" t="s">
        <v>625</v>
      </c>
      <c r="F155" s="107"/>
    </row>
    <row r="156" spans="1:6" ht="15">
      <c r="A156" s="155"/>
      <c r="B156" s="127"/>
      <c r="C156" s="127"/>
      <c r="D156" s="135" t="s">
        <v>626</v>
      </c>
      <c r="E156" s="116" t="s">
        <v>627</v>
      </c>
      <c r="F156" s="107"/>
    </row>
    <row r="157" spans="1:6" ht="15">
      <c r="A157" s="155"/>
      <c r="B157" s="127"/>
      <c r="C157" s="127"/>
      <c r="D157" s="135" t="s">
        <v>628</v>
      </c>
      <c r="E157" s="116" t="s">
        <v>629</v>
      </c>
      <c r="F157" s="107"/>
    </row>
    <row r="158" spans="1:6" ht="15">
      <c r="A158" s="155"/>
      <c r="B158" s="137"/>
      <c r="C158" s="137"/>
      <c r="D158" s="135" t="s">
        <v>630</v>
      </c>
      <c r="E158" s="116" t="s">
        <v>631</v>
      </c>
      <c r="F158" s="107"/>
    </row>
    <row r="159" spans="1:6" ht="28.5">
      <c r="A159" s="155"/>
      <c r="B159" s="24" t="s">
        <v>142</v>
      </c>
      <c r="C159" s="17" t="s">
        <v>143</v>
      </c>
      <c r="D159" s="104" t="s">
        <v>634</v>
      </c>
      <c r="E159" s="116" t="s">
        <v>635</v>
      </c>
      <c r="F159" s="107"/>
    </row>
    <row r="160" spans="1:6" ht="71.25">
      <c r="A160" s="155"/>
      <c r="B160" s="16"/>
      <c r="C160" s="17" t="s">
        <v>144</v>
      </c>
      <c r="D160" s="104" t="s">
        <v>636</v>
      </c>
      <c r="E160" s="116" t="s">
        <v>637</v>
      </c>
      <c r="F160" s="107"/>
    </row>
    <row r="161" spans="1:6" ht="28.5">
      <c r="A161" s="155"/>
      <c r="B161" s="16"/>
      <c r="C161" s="24" t="s">
        <v>145</v>
      </c>
      <c r="D161" s="104" t="s">
        <v>638</v>
      </c>
      <c r="E161" s="116" t="s">
        <v>639</v>
      </c>
      <c r="F161" s="107"/>
    </row>
    <row r="162" spans="1:6" ht="28.5">
      <c r="A162" s="155"/>
      <c r="B162" s="16"/>
      <c r="C162" s="16"/>
      <c r="D162" s="104" t="s">
        <v>640</v>
      </c>
      <c r="E162" s="116" t="s">
        <v>641</v>
      </c>
      <c r="F162" s="107"/>
    </row>
    <row r="163" spans="1:6" ht="28.5">
      <c r="A163" s="155"/>
      <c r="B163" s="16"/>
      <c r="C163" s="16"/>
      <c r="D163" s="104" t="s">
        <v>642</v>
      </c>
      <c r="E163" s="116" t="s">
        <v>643</v>
      </c>
      <c r="F163" s="107"/>
    </row>
    <row r="164" spans="1:6" ht="28.5">
      <c r="A164" s="155"/>
      <c r="B164" s="16"/>
      <c r="C164" s="22"/>
      <c r="D164" s="104" t="s">
        <v>644</v>
      </c>
      <c r="E164" s="116" t="s">
        <v>645</v>
      </c>
      <c r="F164" s="107"/>
    </row>
    <row r="165" spans="1:6" ht="28.5">
      <c r="A165" s="155"/>
      <c r="B165" s="16"/>
      <c r="C165" s="17" t="s">
        <v>146</v>
      </c>
      <c r="D165" s="104" t="s">
        <v>495</v>
      </c>
      <c r="E165" s="116" t="s">
        <v>646</v>
      </c>
      <c r="F165" s="107"/>
    </row>
    <row r="166" spans="1:6" ht="57">
      <c r="A166" s="155"/>
      <c r="B166" s="16"/>
      <c r="C166" s="24" t="s">
        <v>147</v>
      </c>
      <c r="D166" s="104" t="s">
        <v>647</v>
      </c>
      <c r="E166" s="116" t="s">
        <v>648</v>
      </c>
      <c r="F166" s="107"/>
    </row>
    <row r="167" spans="1:6" ht="42.75">
      <c r="A167" s="155"/>
      <c r="B167" s="16"/>
      <c r="C167" s="22"/>
      <c r="D167" s="104" t="s">
        <v>649</v>
      </c>
      <c r="E167" s="116" t="s">
        <v>650</v>
      </c>
      <c r="F167" s="107"/>
    </row>
    <row r="168" spans="1:6" ht="42.75">
      <c r="A168" s="155"/>
      <c r="B168" s="16"/>
      <c r="C168" s="24" t="s">
        <v>148</v>
      </c>
      <c r="D168" s="104" t="s">
        <v>651</v>
      </c>
      <c r="E168" s="116" t="s">
        <v>652</v>
      </c>
      <c r="F168" s="107"/>
    </row>
    <row r="169" spans="1:6" ht="28.5">
      <c r="A169" s="155"/>
      <c r="B169" s="16"/>
      <c r="C169" s="22"/>
      <c r="D169" s="104" t="s">
        <v>653</v>
      </c>
      <c r="E169" s="116" t="s">
        <v>654</v>
      </c>
      <c r="F169" s="107"/>
    </row>
    <row r="170" spans="1:6" ht="28.5">
      <c r="A170" s="155"/>
      <c r="B170" s="16"/>
      <c r="C170" s="17" t="s">
        <v>149</v>
      </c>
      <c r="D170" s="104" t="s">
        <v>655</v>
      </c>
      <c r="E170" s="116" t="s">
        <v>656</v>
      </c>
      <c r="F170" s="107"/>
    </row>
    <row r="171" spans="1:6" ht="15">
      <c r="A171" s="155"/>
      <c r="B171" s="16"/>
      <c r="C171" s="113" t="s">
        <v>150</v>
      </c>
      <c r="D171" s="135" t="s">
        <v>657</v>
      </c>
      <c r="E171" s="116" t="s">
        <v>658</v>
      </c>
      <c r="F171" s="107"/>
    </row>
    <row r="172" spans="1:6" ht="15">
      <c r="A172" s="155"/>
      <c r="B172" s="22"/>
      <c r="C172" s="137"/>
      <c r="D172" s="135" t="s">
        <v>659</v>
      </c>
      <c r="E172" s="116" t="s">
        <v>660</v>
      </c>
      <c r="F172" s="107"/>
    </row>
    <row r="173" spans="1:6" ht="15">
      <c r="A173" s="155"/>
      <c r="B173" s="24" t="s">
        <v>151</v>
      </c>
      <c r="C173" s="17" t="s">
        <v>152</v>
      </c>
      <c r="D173" s="104" t="s">
        <v>684</v>
      </c>
      <c r="E173" s="116" t="s">
        <v>685</v>
      </c>
      <c r="F173" s="107"/>
    </row>
    <row r="174" spans="1:6" ht="28.5">
      <c r="A174" s="155"/>
      <c r="B174" s="16"/>
      <c r="C174" s="17" t="s">
        <v>153</v>
      </c>
      <c r="D174" s="104" t="s">
        <v>689</v>
      </c>
      <c r="E174" s="116" t="s">
        <v>690</v>
      </c>
      <c r="F174" s="107"/>
    </row>
    <row r="175" spans="1:6" ht="42.75">
      <c r="A175" s="155"/>
      <c r="B175" s="16"/>
      <c r="C175" s="17" t="s">
        <v>154</v>
      </c>
      <c r="D175" s="104" t="s">
        <v>659</v>
      </c>
      <c r="E175" s="116" t="s">
        <v>688</v>
      </c>
      <c r="F175" s="107"/>
    </row>
    <row r="176" spans="1:6" ht="57">
      <c r="A176" s="155"/>
      <c r="B176" s="22"/>
      <c r="C176" s="17" t="s">
        <v>155</v>
      </c>
      <c r="D176" s="104" t="s">
        <v>686</v>
      </c>
      <c r="E176" s="116" t="s">
        <v>687</v>
      </c>
      <c r="F176" s="107"/>
    </row>
    <row r="177" spans="1:6" ht="15">
      <c r="A177" s="155"/>
      <c r="B177" s="24" t="s">
        <v>156</v>
      </c>
      <c r="C177" s="17" t="s">
        <v>157</v>
      </c>
      <c r="D177" s="104" t="s">
        <v>695</v>
      </c>
      <c r="E177" s="116" t="s">
        <v>696</v>
      </c>
      <c r="F177" s="107"/>
    </row>
    <row r="178" spans="1:6" ht="71.25">
      <c r="A178" s="155"/>
      <c r="B178" s="16"/>
      <c r="C178" s="17" t="s">
        <v>158</v>
      </c>
      <c r="D178" s="104" t="s">
        <v>701</v>
      </c>
      <c r="E178" s="157" t="s">
        <v>702</v>
      </c>
      <c r="F178" s="107"/>
    </row>
    <row r="179" spans="1:6" ht="15">
      <c r="A179" s="155"/>
      <c r="B179" s="16"/>
      <c r="C179" s="17" t="s">
        <v>159</v>
      </c>
      <c r="D179" s="104" t="s">
        <v>703</v>
      </c>
      <c r="E179" s="125" t="s">
        <v>704</v>
      </c>
      <c r="F179" s="115"/>
    </row>
    <row r="180" spans="1:6" ht="42.75">
      <c r="A180" s="155"/>
      <c r="B180" s="16"/>
      <c r="C180" s="17" t="s">
        <v>160</v>
      </c>
      <c r="D180" s="104" t="s">
        <v>697</v>
      </c>
      <c r="E180" s="116" t="s">
        <v>698</v>
      </c>
      <c r="F180" s="107"/>
    </row>
    <row r="181" spans="1:6" ht="15">
      <c r="A181" s="155"/>
      <c r="B181" s="16"/>
      <c r="C181" s="17" t="s">
        <v>161</v>
      </c>
      <c r="D181" s="104" t="s">
        <v>699</v>
      </c>
      <c r="E181" s="116" t="s">
        <v>700</v>
      </c>
      <c r="F181" s="107"/>
    </row>
    <row r="182" spans="1:6" ht="15.75" thickBot="1">
      <c r="A182" s="158"/>
      <c r="B182" s="22"/>
      <c r="C182" s="17" t="s">
        <v>162</v>
      </c>
      <c r="D182" s="117" t="s">
        <v>705</v>
      </c>
      <c r="E182" s="138" t="s">
        <v>706</v>
      </c>
      <c r="F182" s="120"/>
    </row>
  </sheetData>
  <pageMargins left="0.25" right="0.25" top="0.4" bottom="0.5" header="7.0000000000000007E-2" footer="0.25"/>
  <pageSetup paperSize="3" scale="43" fitToHeight="10" orientation="portrait" r:id="rId1"/>
  <headerFooter alignWithMargins="0">
    <oddHeader>&amp;COHAP Functional Resource List</oddHeader>
    <oddFooter>&amp;R&amp;F&amp;D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10Year Plan-V09-Sep-2009</vt:lpstr>
      <vt:lpstr>New Data Input_ILC</vt:lpstr>
      <vt:lpstr>New Data Input_SRF</vt:lpstr>
      <vt:lpstr>Old Tier 2 Input</vt:lpstr>
      <vt:lpstr>Old Project X Tier 1 Input</vt:lpstr>
      <vt:lpstr>Functional Definitions</vt:lpstr>
      <vt:lpstr>'Functional Definitions'!Print_Titles</vt:lpstr>
      <vt:lpstr>'New Data Input_ILC'!Print_Titles</vt:lpstr>
      <vt:lpstr>'New Data Input_SRF'!Print_Titles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dhoffer</dc:creator>
  <cp:lastModifiedBy>rstanek</cp:lastModifiedBy>
  <cp:lastPrinted>2009-09-16T22:48:21Z</cp:lastPrinted>
  <dcterms:created xsi:type="dcterms:W3CDTF">2009-09-10T03:24:06Z</dcterms:created>
  <dcterms:modified xsi:type="dcterms:W3CDTF">2009-09-17T01:51:57Z</dcterms:modified>
</cp:coreProperties>
</file>