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0" yWindow="0" windowWidth="27120" windowHeight="145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C17" i="1"/>
  <c r="C18" i="1"/>
  <c r="D16" i="1"/>
  <c r="D17" i="1"/>
  <c r="D18" i="1"/>
  <c r="E18" i="1"/>
  <c r="F18" i="1"/>
  <c r="G18" i="1"/>
  <c r="H18" i="1"/>
  <c r="I18" i="1"/>
  <c r="J18" i="1"/>
  <c r="B18" i="1"/>
  <c r="E17" i="1"/>
  <c r="F17" i="1"/>
  <c r="G17" i="1"/>
  <c r="H17" i="1"/>
  <c r="I17" i="1"/>
  <c r="J17" i="1"/>
  <c r="B17" i="1"/>
  <c r="L7" i="1"/>
  <c r="L6" i="1"/>
  <c r="J16" i="1"/>
  <c r="L10" i="1"/>
  <c r="L11" i="1"/>
  <c r="L12" i="1"/>
  <c r="E16" i="1"/>
  <c r="F16" i="1"/>
  <c r="G16" i="1"/>
  <c r="H16" i="1"/>
  <c r="I16" i="1"/>
  <c r="B16" i="1"/>
  <c r="L5" i="1"/>
  <c r="L8" i="1"/>
  <c r="L9" i="1"/>
  <c r="L13" i="1"/>
  <c r="L14" i="1"/>
  <c r="L4" i="1"/>
  <c r="L3" i="1"/>
</calcChain>
</file>

<file path=xl/sharedStrings.xml><?xml version="1.0" encoding="utf-8"?>
<sst xmlns="http://schemas.openxmlformats.org/spreadsheetml/2006/main" count="29" uniqueCount="26">
  <si>
    <t>Target Technology Issue/Challenge</t>
  </si>
  <si>
    <t>Potential Facility</t>
  </si>
  <si>
    <t>High Heat Flux Cooling</t>
  </si>
  <si>
    <t>Novel Target/Window Design</t>
  </si>
  <si>
    <t>NuFact/Muon Collider</t>
  </si>
  <si>
    <t>Medical Applications</t>
  </si>
  <si>
    <t>Security Applications</t>
  </si>
  <si>
    <t>"Score" (Avg)</t>
  </si>
  <si>
    <t>The Matrix</t>
  </si>
  <si>
    <t>Rate 1 through 10 (1 is not difficult, 10 is extremely challenging)</t>
  </si>
  <si>
    <t>Liquid Metals</t>
  </si>
  <si>
    <t>Thermal "shock" (solid)</t>
  </si>
  <si>
    <t>Thermal "shock" (liquid, incl. cooling medium)</t>
  </si>
  <si>
    <t>???</t>
  </si>
  <si>
    <t>Kaon (LE stopping)</t>
  </si>
  <si>
    <t>Muon (LE stopping)</t>
  </si>
  <si>
    <t>Radiation Protection &amp; Facility Design</t>
  </si>
  <si>
    <t>Radiation Damage and Corrosion</t>
  </si>
  <si>
    <t>Spallation (ISOL)</t>
  </si>
  <si>
    <t>Neutrino (conv, SBL &amp; LBL)</t>
  </si>
  <si>
    <t>Spallation (M&amp;LS, UCN)</t>
  </si>
  <si>
    <t>Monitoring and Instrumentation</t>
  </si>
  <si>
    <t>High Magnetic Field (rad damage to sc cond)</t>
  </si>
  <si>
    <t>ADS Demo</t>
  </si>
  <si>
    <t>Count</t>
  </si>
  <si>
    <t>Score X Count/6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</si>
</sst>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i/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5" tint="-0.249977111117893"/>
      <name val="Menlo Regular"/>
    </font>
    <font>
      <sz val="16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0" fontId="0" fillId="2" borderId="1" xfId="0" applyFill="1" applyBorder="1" applyAlignment="1">
      <alignment horizontal="center" wrapText="1"/>
    </xf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/>
    </xf>
    <xf numFmtId="2" fontId="0" fillId="2" borderId="1" xfId="0" applyNumberFormat="1" applyFill="1" applyBorder="1"/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/>
    </xf>
    <xf numFmtId="2" fontId="0" fillId="3" borderId="1" xfId="0" applyNumberFormat="1" applyFill="1" applyBorder="1"/>
    <xf numFmtId="0" fontId="0" fillId="3" borderId="1" xfId="0" applyFill="1" applyBorder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6">
    <dxf>
      <font>
        <color theme="2" tint="-0.499984740745262"/>
      </font>
      <fill>
        <patternFill patternType="solid">
          <fgColor indexed="64"/>
          <bgColor theme="2" tint="-9.9978637043366805E-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499984740745262"/>
      </font>
      <fill>
        <patternFill patternType="solid">
          <fgColor indexed="64"/>
          <bgColor theme="2" tint="-9.9978637043366805E-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D20" sqref="D20"/>
    </sheetView>
  </sheetViews>
  <sheetFormatPr baseColWidth="10" defaultRowHeight="15" x14ac:dyDescent="0"/>
  <cols>
    <col min="1" max="1" width="23.6640625" customWidth="1"/>
    <col min="2" max="10" width="15.6640625" customWidth="1"/>
    <col min="11" max="11" width="0.6640625" customWidth="1"/>
  </cols>
  <sheetData>
    <row r="1" spans="1:12" ht="34" customHeight="1">
      <c r="A1" s="9" t="s">
        <v>8</v>
      </c>
      <c r="B1" s="13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61">
      <c r="A2" s="10" t="s">
        <v>1</v>
      </c>
      <c r="B2" s="3" t="s">
        <v>2</v>
      </c>
      <c r="C2" s="3" t="s">
        <v>11</v>
      </c>
      <c r="D2" s="3" t="s">
        <v>12</v>
      </c>
      <c r="E2" s="3" t="s">
        <v>22</v>
      </c>
      <c r="F2" s="3" t="s">
        <v>3</v>
      </c>
      <c r="G2" s="3" t="s">
        <v>10</v>
      </c>
      <c r="H2" s="3" t="s">
        <v>17</v>
      </c>
      <c r="I2" s="3" t="s">
        <v>16</v>
      </c>
      <c r="J2" s="3" t="s">
        <v>21</v>
      </c>
      <c r="K2" s="3"/>
      <c r="L2" s="7" t="s">
        <v>7</v>
      </c>
    </row>
    <row r="3" spans="1:12">
      <c r="A3" s="4" t="s">
        <v>19</v>
      </c>
      <c r="B3" s="5">
        <v>5</v>
      </c>
      <c r="C3" s="5">
        <v>8</v>
      </c>
      <c r="D3" s="5">
        <v>8</v>
      </c>
      <c r="E3" s="5"/>
      <c r="F3" s="5">
        <v>8</v>
      </c>
      <c r="G3" s="5"/>
      <c r="H3" s="5">
        <v>8</v>
      </c>
      <c r="I3" s="5">
        <v>6</v>
      </c>
      <c r="J3" s="5">
        <v>5</v>
      </c>
      <c r="K3" s="5"/>
      <c r="L3" s="8">
        <f>AVERAGE(B3:J3)</f>
        <v>6.8571428571428568</v>
      </c>
    </row>
    <row r="4" spans="1:12">
      <c r="A4" s="4" t="s">
        <v>14</v>
      </c>
      <c r="B4" s="5">
        <v>6</v>
      </c>
      <c r="C4" s="5"/>
      <c r="D4" s="5"/>
      <c r="E4" s="5"/>
      <c r="F4" s="5">
        <v>3</v>
      </c>
      <c r="G4" s="5"/>
      <c r="H4" s="5">
        <v>7</v>
      </c>
      <c r="I4" s="5">
        <v>6</v>
      </c>
      <c r="J4" s="5">
        <v>7</v>
      </c>
      <c r="K4" s="5"/>
      <c r="L4" s="8">
        <f t="shared" ref="L4:L14" si="0">IF(SUM(B4:J4)=0, ,AVERAGE(B4:J4))</f>
        <v>5.8</v>
      </c>
    </row>
    <row r="5" spans="1:12">
      <c r="A5" s="4" t="s">
        <v>15</v>
      </c>
      <c r="B5" s="5">
        <v>6</v>
      </c>
      <c r="C5" s="5"/>
      <c r="D5" s="5"/>
      <c r="E5" s="5">
        <v>7</v>
      </c>
      <c r="F5" s="5">
        <v>3</v>
      </c>
      <c r="G5" s="5"/>
      <c r="H5" s="5">
        <v>7</v>
      </c>
      <c r="I5" s="5">
        <v>6</v>
      </c>
      <c r="J5" s="5">
        <v>7</v>
      </c>
      <c r="K5" s="5"/>
      <c r="L5" s="8">
        <f t="shared" si="0"/>
        <v>6</v>
      </c>
    </row>
    <row r="6" spans="1:12">
      <c r="A6" s="4" t="s">
        <v>18</v>
      </c>
      <c r="B6" s="5"/>
      <c r="C6" s="5"/>
      <c r="D6" s="5"/>
      <c r="E6" s="5"/>
      <c r="F6" s="5"/>
      <c r="G6" s="5"/>
      <c r="H6" s="5"/>
      <c r="I6" s="5"/>
      <c r="J6" s="5"/>
      <c r="K6" s="5"/>
      <c r="L6" s="8">
        <f t="shared" si="0"/>
        <v>0</v>
      </c>
    </row>
    <row r="7" spans="1:12">
      <c r="A7" s="4" t="s">
        <v>20</v>
      </c>
      <c r="B7" s="5">
        <v>8</v>
      </c>
      <c r="C7" s="5">
        <v>9</v>
      </c>
      <c r="D7" s="5">
        <v>10</v>
      </c>
      <c r="E7" s="5"/>
      <c r="F7" s="5">
        <v>4</v>
      </c>
      <c r="G7" s="5">
        <v>3</v>
      </c>
      <c r="H7" s="5">
        <v>7</v>
      </c>
      <c r="I7" s="5">
        <v>4</v>
      </c>
      <c r="J7" s="5">
        <v>8</v>
      </c>
      <c r="K7" s="5"/>
      <c r="L7" s="8">
        <f t="shared" si="0"/>
        <v>6.625</v>
      </c>
    </row>
    <row r="8" spans="1:12">
      <c r="A8" s="4" t="s">
        <v>23</v>
      </c>
      <c r="B8" s="5">
        <v>8</v>
      </c>
      <c r="C8" s="5"/>
      <c r="D8" s="5"/>
      <c r="E8" s="5"/>
      <c r="F8" s="5">
        <v>8</v>
      </c>
      <c r="G8" s="5">
        <v>7</v>
      </c>
      <c r="H8" s="5">
        <v>7</v>
      </c>
      <c r="I8" s="5">
        <v>8</v>
      </c>
      <c r="J8" s="5">
        <v>8</v>
      </c>
      <c r="K8" s="5"/>
      <c r="L8" s="8">
        <f t="shared" si="0"/>
        <v>7.666666666666667</v>
      </c>
    </row>
    <row r="9" spans="1:12">
      <c r="A9" s="4" t="s">
        <v>4</v>
      </c>
      <c r="B9" s="5">
        <v>10</v>
      </c>
      <c r="C9" s="5">
        <v>10</v>
      </c>
      <c r="D9" s="5">
        <v>10</v>
      </c>
      <c r="E9" s="5">
        <v>10</v>
      </c>
      <c r="F9" s="5">
        <v>5</v>
      </c>
      <c r="G9" s="5">
        <v>10</v>
      </c>
      <c r="H9" s="5">
        <v>10</v>
      </c>
      <c r="I9" s="5">
        <v>10</v>
      </c>
      <c r="J9" s="5"/>
      <c r="K9" s="5"/>
      <c r="L9" s="8">
        <f t="shared" si="0"/>
        <v>9.375</v>
      </c>
    </row>
    <row r="10" spans="1:12">
      <c r="A10" s="4" t="s"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8">
        <f t="shared" si="0"/>
        <v>0</v>
      </c>
    </row>
    <row r="11" spans="1:12">
      <c r="A11" s="4" t="s"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8">
        <f t="shared" si="0"/>
        <v>0</v>
      </c>
    </row>
    <row r="12" spans="1:12">
      <c r="A12" s="4" t="s">
        <v>13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8">
        <f t="shared" si="0"/>
        <v>0</v>
      </c>
    </row>
    <row r="13" spans="1:12">
      <c r="A13" s="4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8">
        <f t="shared" si="0"/>
        <v>0</v>
      </c>
    </row>
    <row r="14" spans="1:12">
      <c r="A14" s="4" t="s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8">
        <f t="shared" si="0"/>
        <v>0</v>
      </c>
    </row>
    <row r="15" spans="1:12" ht="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>
      <c r="A16" s="6" t="s">
        <v>7</v>
      </c>
      <c r="B16" s="11">
        <f t="shared" ref="B16:J16" si="1">IF(SUM(B3:B14)=0, ,AVERAGE(B3:B14))</f>
        <v>7.166666666666667</v>
      </c>
      <c r="C16" s="11">
        <f t="shared" si="1"/>
        <v>9</v>
      </c>
      <c r="D16" s="11">
        <f t="shared" si="1"/>
        <v>9.3333333333333339</v>
      </c>
      <c r="E16" s="11">
        <f t="shared" si="1"/>
        <v>8.5</v>
      </c>
      <c r="F16" s="11">
        <f t="shared" si="1"/>
        <v>5.166666666666667</v>
      </c>
      <c r="G16" s="11">
        <f t="shared" si="1"/>
        <v>6.666666666666667</v>
      </c>
      <c r="H16" s="11">
        <f t="shared" si="1"/>
        <v>7.666666666666667</v>
      </c>
      <c r="I16" s="11">
        <f t="shared" si="1"/>
        <v>6.666666666666667</v>
      </c>
      <c r="J16" s="11">
        <f t="shared" si="1"/>
        <v>7</v>
      </c>
      <c r="K16" s="12"/>
      <c r="L16" s="12"/>
    </row>
    <row r="17" spans="1:12">
      <c r="A17" s="6" t="s">
        <v>24</v>
      </c>
      <c r="B17" s="15">
        <f>COUNT(B3:B14)</f>
        <v>6</v>
      </c>
      <c r="C17" s="15">
        <f t="shared" ref="C17:J17" si="2">COUNT(C3:C14)</f>
        <v>3</v>
      </c>
      <c r="D17" s="15">
        <f t="shared" si="2"/>
        <v>3</v>
      </c>
      <c r="E17" s="15">
        <f t="shared" si="2"/>
        <v>2</v>
      </c>
      <c r="F17" s="15">
        <f t="shared" si="2"/>
        <v>6</v>
      </c>
      <c r="G17" s="15">
        <f t="shared" si="2"/>
        <v>3</v>
      </c>
      <c r="H17" s="15">
        <f t="shared" si="2"/>
        <v>6</v>
      </c>
      <c r="I17" s="15">
        <f t="shared" si="2"/>
        <v>6</v>
      </c>
      <c r="J17" s="15">
        <f t="shared" si="2"/>
        <v>5</v>
      </c>
      <c r="K17" s="16"/>
      <c r="L17" s="16"/>
    </row>
    <row r="18" spans="1:12">
      <c r="A18" s="4" t="s">
        <v>25</v>
      </c>
      <c r="B18" s="15">
        <f>B16*B17/6</f>
        <v>7.166666666666667</v>
      </c>
      <c r="C18" s="15">
        <f t="shared" ref="C18:J18" si="3">C16*C17/6</f>
        <v>4.5</v>
      </c>
      <c r="D18" s="15">
        <f t="shared" si="3"/>
        <v>4.666666666666667</v>
      </c>
      <c r="E18" s="15">
        <f t="shared" si="3"/>
        <v>2.8333333333333335</v>
      </c>
      <c r="F18" s="15">
        <f t="shared" si="3"/>
        <v>5.166666666666667</v>
      </c>
      <c r="G18" s="15">
        <f t="shared" si="3"/>
        <v>3.3333333333333335</v>
      </c>
      <c r="H18" s="15">
        <f t="shared" si="3"/>
        <v>7.666666666666667</v>
      </c>
      <c r="I18" s="15">
        <f t="shared" si="3"/>
        <v>6.666666666666667</v>
      </c>
      <c r="J18" s="15">
        <f t="shared" si="3"/>
        <v>5.833333333333333</v>
      </c>
      <c r="K18" s="17"/>
      <c r="L18" s="17"/>
    </row>
    <row r="20" spans="1:12">
      <c r="A20" s="2" t="s">
        <v>9</v>
      </c>
    </row>
  </sheetData>
  <mergeCells count="1">
    <mergeCell ref="B1:L1"/>
  </mergeCells>
  <conditionalFormatting sqref="B8:I16 J8:J15 B3:J7 K3:L16">
    <cfRule type="cellIs" dxfId="5" priority="10" operator="greaterThan">
      <formula>6</formula>
    </cfRule>
    <cfRule type="cellIs" dxfId="4" priority="11" operator="between">
      <formula>3</formula>
      <formula>6</formula>
    </cfRule>
    <cfRule type="cellIs" dxfId="3" priority="12" operator="lessThanOrEqual">
      <formula>3</formula>
    </cfRule>
  </conditionalFormatting>
  <conditionalFormatting sqref="J16">
    <cfRule type="cellIs" dxfId="2" priority="7" operator="greaterThan">
      <formula>6</formula>
    </cfRule>
    <cfRule type="cellIs" dxfId="1" priority="8" operator="between">
      <formula>3</formula>
      <formula>6</formula>
    </cfRule>
    <cfRule type="cellIs" dxfId="0" priority="9" operator="lessThanOrEqual">
      <formula>3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Fermilab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Hurh</dc:creator>
  <cp:lastModifiedBy>Patrick Hurh</cp:lastModifiedBy>
  <dcterms:created xsi:type="dcterms:W3CDTF">2012-01-03T20:31:36Z</dcterms:created>
  <dcterms:modified xsi:type="dcterms:W3CDTF">2012-01-14T04:04:03Z</dcterms:modified>
</cp:coreProperties>
</file>