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wnloads\Fermilab 2021\All Results\"/>
    </mc:Choice>
  </mc:AlternateContent>
  <xr:revisionPtr revIDLastSave="0" documentId="13_ncr:1_{7F5FF2A1-2541-4C6F-A3AD-7EBEA8C2D2F1}" xr6:coauthVersionLast="47" xr6:coauthVersionMax="47" xr10:uidLastSave="{00000000-0000-0000-0000-000000000000}"/>
  <bookViews>
    <workbookView xWindow="-216" yWindow="-216" windowWidth="23304" windowHeight="11952" xr2:uid="{E821675C-25C6-4836-B3C8-F1666599FC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AZ31" i="1" l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30" i="1"/>
  <c r="M34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30" i="1"/>
  <c r="D5" i="1"/>
  <c r="F5" i="1"/>
  <c r="L15" i="1"/>
  <c r="L16" i="1"/>
  <c r="L17" i="1"/>
  <c r="L18" i="1"/>
  <c r="L19" i="1"/>
  <c r="L20" i="1"/>
  <c r="L21" i="1"/>
  <c r="L22" i="1"/>
  <c r="L23" i="1"/>
  <c r="L14" i="1"/>
  <c r="K21" i="1"/>
  <c r="K15" i="1"/>
  <c r="K16" i="1"/>
  <c r="K17" i="1"/>
  <c r="K18" i="1"/>
  <c r="K19" i="1"/>
  <c r="K20" i="1"/>
  <c r="K22" i="1"/>
  <c r="K23" i="1"/>
  <c r="K14" i="1"/>
  <c r="M31" i="1"/>
  <c r="M32" i="1"/>
  <c r="M33" i="1"/>
  <c r="M35" i="1"/>
  <c r="M36" i="1"/>
  <c r="M37" i="1"/>
  <c r="M38" i="1"/>
  <c r="M39" i="1"/>
  <c r="M40" i="1"/>
  <c r="M41" i="1"/>
  <c r="M42" i="1"/>
  <c r="M43" i="1"/>
  <c r="M44" i="1"/>
  <c r="M45" i="1"/>
  <c r="M30" i="1"/>
  <c r="G8" i="1"/>
  <c r="F8" i="1"/>
  <c r="E8" i="1"/>
  <c r="D8" i="1"/>
  <c r="C5" i="1"/>
  <c r="E5" i="1"/>
</calcChain>
</file>

<file path=xl/sharedStrings.xml><?xml version="1.0" encoding="utf-8"?>
<sst xmlns="http://schemas.openxmlformats.org/spreadsheetml/2006/main" count="131" uniqueCount="59">
  <si>
    <t>RCP85 END</t>
  </si>
  <si>
    <t>N-13</t>
  </si>
  <si>
    <t>C-11</t>
  </si>
  <si>
    <t>Ar-41</t>
  </si>
  <si>
    <t>O-15</t>
  </si>
  <si>
    <t>Br-77</t>
  </si>
  <si>
    <t>Br-82</t>
  </si>
  <si>
    <t>Ru-97</t>
  </si>
  <si>
    <t>Tc-97m</t>
  </si>
  <si>
    <t>H-3</t>
  </si>
  <si>
    <t>RCP45 Mid</t>
  </si>
  <si>
    <t>RCP85 Mid</t>
  </si>
  <si>
    <t>RCP45 End</t>
  </si>
  <si>
    <t>RCP85 End</t>
  </si>
  <si>
    <t>Collective Population (person-rem)</t>
  </si>
  <si>
    <t>Effective Dose Equivalent by Population Sector</t>
  </si>
  <si>
    <t>N</t>
  </si>
  <si>
    <t>NNW</t>
  </si>
  <si>
    <t>NW</t>
  </si>
  <si>
    <t>WNW</t>
  </si>
  <si>
    <t xml:space="preserve">W </t>
  </si>
  <si>
    <t>WSW</t>
  </si>
  <si>
    <t>SW</t>
  </si>
  <si>
    <t>SSW</t>
  </si>
  <si>
    <t>S</t>
  </si>
  <si>
    <t>SSE</t>
  </si>
  <si>
    <t>SE</t>
  </si>
  <si>
    <t>ESE</t>
  </si>
  <si>
    <t>E</t>
  </si>
  <si>
    <t>ENE</t>
  </si>
  <si>
    <t>NE</t>
  </si>
  <si>
    <t>NNE</t>
  </si>
  <si>
    <t>Direction</t>
  </si>
  <si>
    <t>Distance (m)</t>
  </si>
  <si>
    <t>RCP45 END</t>
  </si>
  <si>
    <t>Nuclide</t>
  </si>
  <si>
    <t>Maximum Dose Experienced</t>
  </si>
  <si>
    <t>W</t>
  </si>
  <si>
    <t>Tc-97</t>
  </si>
  <si>
    <t>Max Dose (mrem)</t>
  </si>
  <si>
    <t>Location</t>
  </si>
  <si>
    <t>800 m NW</t>
  </si>
  <si>
    <t>% of Limit</t>
  </si>
  <si>
    <t>800 m W</t>
  </si>
  <si>
    <t>Chicago</t>
  </si>
  <si>
    <t>Naperville</t>
  </si>
  <si>
    <t>Harvard</t>
  </si>
  <si>
    <t>Limit</t>
  </si>
  <si>
    <t>Total by Nuclide</t>
  </si>
  <si>
    <t>Individual</t>
  </si>
  <si>
    <t>Collective</t>
  </si>
  <si>
    <t>Nuclide Effective Dose Equivalent Summary</t>
  </si>
  <si>
    <t>Total Dose (mrem)</t>
  </si>
  <si>
    <t>Effective Dose Equivalent by Population Sector (mrem)</t>
  </si>
  <si>
    <t>RCP4.5 Mid</t>
  </si>
  <si>
    <t>RCP8.5 MID</t>
  </si>
  <si>
    <t>mrem/yr</t>
  </si>
  <si>
    <t>EPA limit =</t>
  </si>
  <si>
    <t>For the maximum dose figures, scroll to the bottom of this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</si>
</sst>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0.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1" fontId="0" fillId="0" borderId="2" xfId="0" applyNumberFormat="1" applyBorder="1" applyAlignment="1">
      <alignment horizontal="center" vertical="center"/>
    </xf>
    <xf numFmtId="11" fontId="0" fillId="0" borderId="7" xfId="0" applyNumberFormat="1" applyBorder="1" applyAlignment="1">
      <alignment horizontal="center" vertical="center"/>
    </xf>
    <xf numFmtId="11" fontId="0" fillId="0" borderId="6" xfId="0" applyNumberFormat="1" applyBorder="1" applyAlignment="1">
      <alignment horizontal="center" vertical="center"/>
    </xf>
    <xf numFmtId="11" fontId="0" fillId="0" borderId="5" xfId="0" applyNumberFormat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1" fontId="0" fillId="0" borderId="8" xfId="0" applyNumberFormat="1" applyBorder="1" applyAlignment="1">
      <alignment horizontal="center" vertical="center"/>
    </xf>
    <xf numFmtId="11" fontId="0" fillId="0" borderId="13" xfId="0" applyNumberFormat="1" applyBorder="1" applyAlignment="1">
      <alignment horizontal="center" vertical="center"/>
    </xf>
    <xf numFmtId="11" fontId="0" fillId="0" borderId="1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1" fontId="0" fillId="5" borderId="2" xfId="0" applyNumberFormat="1" applyFill="1" applyBorder="1" applyAlignment="1">
      <alignment horizontal="center" vertical="center"/>
    </xf>
    <xf numFmtId="11" fontId="0" fillId="0" borderId="2" xfId="0" applyNumberFormat="1" applyFill="1" applyBorder="1" applyAlignment="1">
      <alignment horizontal="center" vertical="center"/>
    </xf>
    <xf numFmtId="11" fontId="0" fillId="5" borderId="6" xfId="0" applyNumberFormat="1" applyFill="1" applyBorder="1" applyAlignment="1">
      <alignment horizontal="center" vertical="center"/>
    </xf>
    <xf numFmtId="11" fontId="0" fillId="6" borderId="2" xfId="0" applyNumberFormat="1" applyFill="1" applyBorder="1" applyAlignment="1">
      <alignment horizontal="center" vertical="center"/>
    </xf>
    <xf numFmtId="11" fontId="0" fillId="5" borderId="10" xfId="0" applyNumberFormat="1" applyFill="1" applyBorder="1" applyAlignment="1">
      <alignment horizontal="center" vertical="center"/>
    </xf>
    <xf numFmtId="11" fontId="0" fillId="6" borderId="10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1" fontId="0" fillId="0" borderId="4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1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2" fontId="0" fillId="5" borderId="10" xfId="0" applyNumberFormat="1" applyFill="1" applyBorder="1" applyAlignment="1">
      <alignment horizontal="center" vertical="center"/>
    </xf>
    <xf numFmtId="167" fontId="0" fillId="5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1" fontId="0" fillId="7" borderId="10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11" fontId="0" fillId="0" borderId="3" xfId="0" applyNumberFormat="1" applyBorder="1" applyAlignment="1">
      <alignment horizontal="center" vertical="center"/>
    </xf>
    <xf numFmtId="11" fontId="0" fillId="7" borderId="6" xfId="0" applyNumberFormat="1" applyFill="1" applyBorder="1" applyAlignment="1">
      <alignment horizontal="center" vertical="center"/>
    </xf>
    <xf numFmtId="11" fontId="0" fillId="7" borderId="2" xfId="0" applyNumberFormat="1" applyFill="1" applyBorder="1" applyAlignment="1">
      <alignment horizontal="center" vertical="center"/>
    </xf>
    <xf numFmtId="11" fontId="0" fillId="0" borderId="6" xfId="0" applyNumberFormat="1" applyFill="1" applyBorder="1" applyAlignment="1">
      <alignment horizontal="center" vertical="center"/>
    </xf>
    <xf numFmtId="11" fontId="0" fillId="8" borderId="6" xfId="0" applyNumberFormat="1" applyFill="1" applyBorder="1" applyAlignment="1">
      <alignment horizontal="center" vertical="center"/>
    </xf>
    <xf numFmtId="11" fontId="0" fillId="8" borderId="2" xfId="0" applyNumberFormat="1" applyFill="1" applyBorder="1" applyAlignment="1">
      <alignment horizontal="center" vertical="center"/>
    </xf>
    <xf numFmtId="11" fontId="0" fillId="6" borderId="6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2" fillId="0" borderId="11" xfId="0" applyFont="1" applyBorder="1" applyAlignment="1">
      <alignment horizontal="left" vertical="center" readingOrder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Selected Individual Dose Per Nuclide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RCP45 Mid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Sheet1!$B$14:$B$24</c:f>
              <c:strCache>
                <c:ptCount val="10"/>
                <c:pt idx="0">
                  <c:v>N-13</c:v>
                </c:pt>
                <c:pt idx="1">
                  <c:v>C-11</c:v>
                </c:pt>
                <c:pt idx="2">
                  <c:v>Ar-41</c:v>
                </c:pt>
                <c:pt idx="3">
                  <c:v>O-15</c:v>
                </c:pt>
                <c:pt idx="4">
                  <c:v>Br-77</c:v>
                </c:pt>
                <c:pt idx="5">
                  <c:v>Br-82</c:v>
                </c:pt>
                <c:pt idx="6">
                  <c:v>Ru-97</c:v>
                </c:pt>
                <c:pt idx="7">
                  <c:v>Tc-97m</c:v>
                </c:pt>
                <c:pt idx="8">
                  <c:v>Tc-97</c:v>
                </c:pt>
                <c:pt idx="9">
                  <c:v>H-3</c:v>
                </c:pt>
              </c:strCache>
            </c:strRef>
          </c:cat>
          <c:val>
            <c:numRef>
              <c:f>Sheet1!$C$14:$C$24</c:f>
              <c:numCache>
                <c:formatCode>0.00E+00</c:formatCode>
                <c:ptCount val="11"/>
                <c:pt idx="0">
                  <c:v>1.2899999999999999E-3</c:v>
                </c:pt>
                <c:pt idx="1">
                  <c:v>3.2699999999999999E-3</c:v>
                </c:pt>
                <c:pt idx="2">
                  <c:v>4.8300000000000001E-3</c:v>
                </c:pt>
                <c:pt idx="3">
                  <c:v>2.9599999999999998E-4</c:v>
                </c:pt>
                <c:pt idx="4">
                  <c:v>4.7799999999999998E-8</c:v>
                </c:pt>
                <c:pt idx="5">
                  <c:v>6.61E-7</c:v>
                </c:pt>
                <c:pt idx="6">
                  <c:v>4.2100000000000001E-9</c:v>
                </c:pt>
                <c:pt idx="7">
                  <c:v>2.8100000000000001E-14</c:v>
                </c:pt>
                <c:pt idx="8">
                  <c:v>7.9999999999999998E-16</c:v>
                </c:pt>
                <c:pt idx="9">
                  <c:v>1.5100000000000001E-4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C1-4289-8BAA-F5A4CDCD8A6E}"/>
            </c:ext>
          </c:extLst>
        </c:ser>
        <c:ser>
          <c:idx val="1"/>
          <c:order val="1"/>
          <c:tx>
            <c:v>RCP85 Mid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Sheet1!$E$14:$E$24</c:f>
              <c:numCache>
                <c:formatCode>0.00E+00</c:formatCode>
                <c:ptCount val="11"/>
                <c:pt idx="0">
                  <c:v>1.2899999999999999E-3</c:v>
                </c:pt>
                <c:pt idx="1">
                  <c:v>3.31E-3</c:v>
                </c:pt>
                <c:pt idx="2">
                  <c:v>4.9699999999999996E-3</c:v>
                </c:pt>
                <c:pt idx="3">
                  <c:v>2.6499999999999999E-4</c:v>
                </c:pt>
                <c:pt idx="4">
                  <c:v>4.95E-8</c:v>
                </c:pt>
                <c:pt idx="5">
                  <c:v>6.8500000000000001E-7</c:v>
                </c:pt>
                <c:pt idx="6">
                  <c:v>4.3699999999999996E-9</c:v>
                </c:pt>
                <c:pt idx="7">
                  <c:v>2.9199999999999998E-14</c:v>
                </c:pt>
                <c:pt idx="8">
                  <c:v>8.3099999999999999E-16</c:v>
                </c:pt>
                <c:pt idx="9">
                  <c:v>1.56E-4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C1-4289-8BAA-F5A4CDCD8A6E}"/>
            </c:ext>
          </c:extLst>
        </c:ser>
        <c:ser>
          <c:idx val="2"/>
          <c:order val="2"/>
          <c:tx>
            <c:v>RCP45 End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Sheet1!$G$14:$G$24</c:f>
              <c:numCache>
                <c:formatCode>0.00E+00</c:formatCode>
                <c:ptCount val="11"/>
                <c:pt idx="0">
                  <c:v>1.1299999999999999E-3</c:v>
                </c:pt>
                <c:pt idx="1">
                  <c:v>2.8700000000000002E-3</c:v>
                </c:pt>
                <c:pt idx="2">
                  <c:v>4.2900000000000004E-3</c:v>
                </c:pt>
                <c:pt idx="3">
                  <c:v>2.3900000000000001E-4</c:v>
                </c:pt>
                <c:pt idx="4">
                  <c:v>4.1299999999999999E-8</c:v>
                </c:pt>
                <c:pt idx="5">
                  <c:v>5.7299999999999996E-7</c:v>
                </c:pt>
                <c:pt idx="6">
                  <c:v>3.65E-9</c:v>
                </c:pt>
                <c:pt idx="7">
                  <c:v>2.41E-14</c:v>
                </c:pt>
                <c:pt idx="8">
                  <c:v>6.8700000000000002E-16</c:v>
                </c:pt>
                <c:pt idx="9">
                  <c:v>1.65E-4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C1-4289-8BAA-F5A4CDCD8A6E}"/>
            </c:ext>
          </c:extLst>
        </c:ser>
        <c:ser>
          <c:idx val="3"/>
          <c:order val="3"/>
          <c:tx>
            <c:v>RCP85 End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Sheet1!$I$14:$I$24</c:f>
              <c:numCache>
                <c:formatCode>0.00E+00</c:formatCode>
                <c:ptCount val="11"/>
                <c:pt idx="0">
                  <c:v>1.2600000000000001E-3</c:v>
                </c:pt>
                <c:pt idx="1">
                  <c:v>3.1800000000000001E-3</c:v>
                </c:pt>
                <c:pt idx="2">
                  <c:v>4.7000000000000002E-3</c:v>
                </c:pt>
                <c:pt idx="3">
                  <c:v>2.8800000000000001E-4</c:v>
                </c:pt>
                <c:pt idx="4">
                  <c:v>4.7099999999999998E-8</c:v>
                </c:pt>
                <c:pt idx="5">
                  <c:v>6.5099999999999999E-7</c:v>
                </c:pt>
                <c:pt idx="6">
                  <c:v>4.1499999999999999E-9</c:v>
                </c:pt>
                <c:pt idx="7">
                  <c:v>2.7799999999999999E-14</c:v>
                </c:pt>
                <c:pt idx="8">
                  <c:v>7.9100000000000003E-16</c:v>
                </c:pt>
                <c:pt idx="9">
                  <c:v>1.47E-4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C1-4289-8BAA-F5A4CDCD8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290800"/>
        <c:axId val="1905301200"/>
      </c:barChart>
      <c:catAx>
        <c:axId val="190529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Nuclide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301200"/>
        <c:crosses val="autoZero"/>
        <c:auto val="1"/>
        <c:lblAlgn val="ctr"/>
        <c:lblOffset val="100"/>
        <c:tickMarkSkip val="1"/>
        <c:noMultiLvlLbl val="0"/>
      </c:catAx>
      <c:valAx>
        <c:axId val="190530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 (mrem)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29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Collective Population's Dosage by City</a:t>
            </a:r>
          </a:p>
        </c:rich>
      </c:tx>
      <c:layout>
        <c:manualLayout>
          <c:xMode val="edge"/>
          <c:yMode val="edge"/>
          <c:x val="0.14540434687651224"/>
          <c:y val="3.160873267150786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58414532780603"/>
          <c:y val="5.445158274336017E-2"/>
          <c:w val="0.68808789336826104"/>
          <c:h val="0.89210496382016846"/>
        </c:manualLayout>
      </c:layout>
      <c:barChart>
        <c:barDir val="col"/>
        <c:grouping val="clustered"/>
        <c:varyColors val="0"/>
        <c:ser>
          <c:idx val="0"/>
          <c:order val="0"/>
          <c:tx>
            <c:v>Chicago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Sheet1!$C$2:$G$2</c:f>
              <c:strCache>
                <c:ptCount val="5"/>
                <c:pt idx="0">
                  <c:v>2019</c:v>
                </c:pt>
                <c:pt idx="1">
                  <c:v>RCP45 Mid</c:v>
                </c:pt>
                <c:pt idx="2">
                  <c:v>RCP85 Mid</c:v>
                </c:pt>
                <c:pt idx="3">
                  <c:v>RCP45 End</c:v>
                </c:pt>
                <c:pt idx="4">
                  <c:v>RCP85 End</c:v>
                </c:pt>
              </c:strCache>
            </c:strRef>
          </c:cat>
          <c:val>
            <c:numRef>
              <c:f>Sheet1!$C$6:$G$6</c:f>
              <c:numCache>
                <c:formatCode>0.00E+00</c:formatCode>
                <c:ptCount val="5"/>
                <c:pt idx="0" formatCode="0.00">
                  <c:v>8.6000000000000007E-6</c:v>
                </c:pt>
                <c:pt idx="1">
                  <c:v>1.3E-6</c:v>
                </c:pt>
                <c:pt idx="2">
                  <c:v>1.3999999999999999E-6</c:v>
                </c:pt>
                <c:pt idx="3">
                  <c:v>3.5999999999999998E-6</c:v>
                </c:pt>
                <c:pt idx="4">
                  <c:v>1.3999999999999999E-6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48-4668-936F-E0C3BC1A8235}"/>
            </c:ext>
          </c:extLst>
        </c:ser>
        <c:ser>
          <c:idx val="1"/>
          <c:order val="1"/>
          <c:tx>
            <c:v>Naperville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Sheet1!$C$2:$G$2</c:f>
              <c:strCache>
                <c:ptCount val="5"/>
                <c:pt idx="0">
                  <c:v>2019</c:v>
                </c:pt>
                <c:pt idx="1">
                  <c:v>RCP45 Mid</c:v>
                </c:pt>
                <c:pt idx="2">
                  <c:v>RCP85 Mid</c:v>
                </c:pt>
                <c:pt idx="3">
                  <c:v>RCP45 End</c:v>
                </c:pt>
                <c:pt idx="4">
                  <c:v>RCP85 End</c:v>
                </c:pt>
              </c:strCache>
            </c:strRef>
          </c:cat>
          <c:val>
            <c:numRef>
              <c:f>Sheet1!$C$7:$G$7</c:f>
              <c:numCache>
                <c:formatCode>0.00E+00</c:formatCode>
                <c:ptCount val="5"/>
                <c:pt idx="0" formatCode="0.00">
                  <c:v>1.2999999999999999E-4</c:v>
                </c:pt>
                <c:pt idx="1">
                  <c:v>4.8000000000000001E-5</c:v>
                </c:pt>
                <c:pt idx="2">
                  <c:v>5.3000000000000001E-5</c:v>
                </c:pt>
                <c:pt idx="3">
                  <c:v>4.0000000000000003E-5</c:v>
                </c:pt>
                <c:pt idx="4">
                  <c:v>5.1999999999999997E-5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48-4668-936F-E0C3BC1A8235}"/>
            </c:ext>
          </c:extLst>
        </c:ser>
        <c:ser>
          <c:idx val="2"/>
          <c:order val="2"/>
          <c:tx>
            <c:v>Harvard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Sheet1!$C$2:$G$2</c:f>
              <c:strCache>
                <c:ptCount val="5"/>
                <c:pt idx="0">
                  <c:v>2019</c:v>
                </c:pt>
                <c:pt idx="1">
                  <c:v>RCP45 Mid</c:v>
                </c:pt>
                <c:pt idx="2">
                  <c:v>RCP85 Mid</c:v>
                </c:pt>
                <c:pt idx="3">
                  <c:v>RCP45 End</c:v>
                </c:pt>
                <c:pt idx="4">
                  <c:v>RCP85 End</c:v>
                </c:pt>
              </c:strCache>
            </c:strRef>
          </c:cat>
          <c:val>
            <c:numRef>
              <c:f>Sheet1!$C$8:$G$8</c:f>
              <c:numCache>
                <c:formatCode>0.00E+00</c:formatCode>
                <c:ptCount val="5"/>
                <c:pt idx="0" formatCode="0.00">
                  <c:v>6.7000000000000002E-6</c:v>
                </c:pt>
                <c:pt idx="1">
                  <c:v>6.7999999999999995E-7</c:v>
                </c:pt>
                <c:pt idx="2">
                  <c:v>6.7000000000000004E-7</c:v>
                </c:pt>
                <c:pt idx="3">
                  <c:v>2.7999999999999999E-6</c:v>
                </c:pt>
                <c:pt idx="4">
                  <c:v>6.6000000000000003E-7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8-4668-936F-E0C3BC1A8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622736"/>
        <c:axId val="20963355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22736"/>
        <c:axId val="209633552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v>EPA Limit</c:v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Sheet1!$C$2:$G$2</c15:sqref>
                        </c15:formulaRef>
                      </c:ext>
                    </c:extLst>
                    <c:strCache>
                      <c:ptCount val="5"/>
                      <c:pt idx="0">
                        <c:v>2019</c:v>
                      </c:pt>
                      <c:pt idx="1">
                        <c:v>RCP45 Mid</c:v>
                      </c:pt>
                      <c:pt idx="2">
                        <c:v>RCP85 Mid</c:v>
                      </c:pt>
                      <c:pt idx="3">
                        <c:v>RCP45 End</c:v>
                      </c:pt>
                      <c:pt idx="4">
                        <c:v>RCP85 End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Sheet1!$C$9:$G$9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10</c:v>
                      </c:pt>
                      <c:pt idx="3">
                        <c:v>10</c:v>
                      </c:pt>
                      <c:pt idx="4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8148-4668-936F-E0C3BC1A8235}"/>
                  </c:ext>
                </c:extLst>
              </c15:ser>
            </c15:filteredLineSeries>
          </c:ext>
        </c:extLst>
      </c:lineChart>
      <c:catAx>
        <c:axId val="20962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Scenario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33552"/>
        <c:crosses val="autoZero"/>
        <c:auto val="0"/>
        <c:lblAlgn val="ctr"/>
        <c:lblOffset val="100"/>
        <c:noMultiLvlLbl val="0"/>
      </c:catAx>
      <c:valAx>
        <c:axId val="20963355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 (mrem)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2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Collective Population Dose Per Nuclide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RCP45 Mid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Sheet1!$B$14:$B$24</c:f>
              <c:strCache>
                <c:ptCount val="10"/>
                <c:pt idx="0">
                  <c:v>N-13</c:v>
                </c:pt>
                <c:pt idx="1">
                  <c:v>C-11</c:v>
                </c:pt>
                <c:pt idx="2">
                  <c:v>Ar-41</c:v>
                </c:pt>
                <c:pt idx="3">
                  <c:v>O-15</c:v>
                </c:pt>
                <c:pt idx="4">
                  <c:v>Br-77</c:v>
                </c:pt>
                <c:pt idx="5">
                  <c:v>Br-82</c:v>
                </c:pt>
                <c:pt idx="6">
                  <c:v>Ru-97</c:v>
                </c:pt>
                <c:pt idx="7">
                  <c:v>Tc-97m</c:v>
                </c:pt>
                <c:pt idx="8">
                  <c:v>Tc-97</c:v>
                </c:pt>
                <c:pt idx="9">
                  <c:v>H-3</c:v>
                </c:pt>
              </c:strCache>
            </c:strRef>
          </c:cat>
          <c:val>
            <c:numRef>
              <c:f>Sheet1!$D$14:$D$24</c:f>
              <c:numCache>
                <c:formatCode>0.00E+00</c:formatCode>
                <c:ptCount val="11"/>
                <c:pt idx="0">
                  <c:v>2.9099999999999998E-3</c:v>
                </c:pt>
                <c:pt idx="1">
                  <c:v>1.8599999999999998E-2</c:v>
                </c:pt>
                <c:pt idx="2">
                  <c:v>0.13700000000000001</c:v>
                </c:pt>
                <c:pt idx="3">
                  <c:v>7.9099999999999998E-5</c:v>
                </c:pt>
                <c:pt idx="4">
                  <c:v>5.31E-6</c:v>
                </c:pt>
                <c:pt idx="5">
                  <c:v>6.7700000000000006E-5</c:v>
                </c:pt>
                <c:pt idx="6">
                  <c:v>4.6699999999999999E-7</c:v>
                </c:pt>
                <c:pt idx="7">
                  <c:v>4.4999999999999998E-12</c:v>
                </c:pt>
                <c:pt idx="8">
                  <c:v>1.06E-13</c:v>
                </c:pt>
                <c:pt idx="9">
                  <c:v>1.5800000000000002E-2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C-40BB-AFFF-233255930815}"/>
            </c:ext>
          </c:extLst>
        </c:ser>
        <c:ser>
          <c:idx val="1"/>
          <c:order val="1"/>
          <c:tx>
            <c:v>RCP85 Mid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Sheet1!$B$14:$B$24</c:f>
              <c:strCache>
                <c:ptCount val="10"/>
                <c:pt idx="0">
                  <c:v>N-13</c:v>
                </c:pt>
                <c:pt idx="1">
                  <c:v>C-11</c:v>
                </c:pt>
                <c:pt idx="2">
                  <c:v>Ar-41</c:v>
                </c:pt>
                <c:pt idx="3">
                  <c:v>O-15</c:v>
                </c:pt>
                <c:pt idx="4">
                  <c:v>Br-77</c:v>
                </c:pt>
                <c:pt idx="5">
                  <c:v>Br-82</c:v>
                </c:pt>
                <c:pt idx="6">
                  <c:v>Ru-97</c:v>
                </c:pt>
                <c:pt idx="7">
                  <c:v>Tc-97m</c:v>
                </c:pt>
                <c:pt idx="8">
                  <c:v>Tc-97</c:v>
                </c:pt>
                <c:pt idx="9">
                  <c:v>H-3</c:v>
                </c:pt>
              </c:strCache>
            </c:strRef>
          </c:cat>
          <c:val>
            <c:numRef>
              <c:f>Sheet1!$F$14:$F$24</c:f>
              <c:numCache>
                <c:formatCode>0.00E+00</c:formatCode>
                <c:ptCount val="11"/>
                <c:pt idx="0">
                  <c:v>2.9499999999999999E-3</c:v>
                </c:pt>
                <c:pt idx="1">
                  <c:v>1.8599999999999998E-2</c:v>
                </c:pt>
                <c:pt idx="2">
                  <c:v>0.13600000000000001</c:v>
                </c:pt>
                <c:pt idx="3">
                  <c:v>8.1600000000000005E-5</c:v>
                </c:pt>
                <c:pt idx="4">
                  <c:v>5.4299999999999997E-6</c:v>
                </c:pt>
                <c:pt idx="5">
                  <c:v>6.9099999999999999E-5</c:v>
                </c:pt>
                <c:pt idx="6">
                  <c:v>4.7800000000000002E-7</c:v>
                </c:pt>
                <c:pt idx="7">
                  <c:v>4.6200000000000001E-12</c:v>
                </c:pt>
                <c:pt idx="8">
                  <c:v>1.0799999999999999E-13</c:v>
                </c:pt>
                <c:pt idx="9">
                  <c:v>1.5699999999999999E-2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C-40BB-AFFF-233255930815}"/>
            </c:ext>
          </c:extLst>
        </c:ser>
        <c:ser>
          <c:idx val="2"/>
          <c:order val="2"/>
          <c:tx>
            <c:v>RCP45 End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Sheet1!$B$14:$B$24</c:f>
              <c:strCache>
                <c:ptCount val="10"/>
                <c:pt idx="0">
                  <c:v>N-13</c:v>
                </c:pt>
                <c:pt idx="1">
                  <c:v>C-11</c:v>
                </c:pt>
                <c:pt idx="2">
                  <c:v>Ar-41</c:v>
                </c:pt>
                <c:pt idx="3">
                  <c:v>O-15</c:v>
                </c:pt>
                <c:pt idx="4">
                  <c:v>Br-77</c:v>
                </c:pt>
                <c:pt idx="5">
                  <c:v>Br-82</c:v>
                </c:pt>
                <c:pt idx="6">
                  <c:v>Ru-97</c:v>
                </c:pt>
                <c:pt idx="7">
                  <c:v>Tc-97m</c:v>
                </c:pt>
                <c:pt idx="8">
                  <c:v>Tc-97</c:v>
                </c:pt>
                <c:pt idx="9">
                  <c:v>H-3</c:v>
                </c:pt>
              </c:strCache>
            </c:strRef>
          </c:cat>
          <c:val>
            <c:numRef>
              <c:f>Sheet1!$H$14:$H$24</c:f>
              <c:numCache>
                <c:formatCode>0.00E+00</c:formatCode>
                <c:ptCount val="11"/>
                <c:pt idx="0">
                  <c:v>2.5300000000000001E-3</c:v>
                </c:pt>
                <c:pt idx="1">
                  <c:v>1.66E-2</c:v>
                </c:pt>
                <c:pt idx="2">
                  <c:v>0.13</c:v>
                </c:pt>
                <c:pt idx="3">
                  <c:v>6.4300000000000004E-5</c:v>
                </c:pt>
                <c:pt idx="4">
                  <c:v>4.7099999999999998E-6</c:v>
                </c:pt>
                <c:pt idx="5">
                  <c:v>6.0399999999999998E-5</c:v>
                </c:pt>
                <c:pt idx="6">
                  <c:v>4.1399999999999997E-7</c:v>
                </c:pt>
                <c:pt idx="7">
                  <c:v>3.9299999999999996E-12</c:v>
                </c:pt>
                <c:pt idx="8">
                  <c:v>9.2400000000000003E-14</c:v>
                </c:pt>
                <c:pt idx="9">
                  <c:v>6.7599999999999993E-2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C-40BB-AFFF-233255930815}"/>
            </c:ext>
          </c:extLst>
        </c:ser>
        <c:ser>
          <c:idx val="3"/>
          <c:order val="3"/>
          <c:tx>
            <c:v>RCP85 End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Sheet1!$B$14:$B$24</c:f>
              <c:strCache>
                <c:ptCount val="10"/>
                <c:pt idx="0">
                  <c:v>N-13</c:v>
                </c:pt>
                <c:pt idx="1">
                  <c:v>C-11</c:v>
                </c:pt>
                <c:pt idx="2">
                  <c:v>Ar-41</c:v>
                </c:pt>
                <c:pt idx="3">
                  <c:v>O-15</c:v>
                </c:pt>
                <c:pt idx="4">
                  <c:v>Br-77</c:v>
                </c:pt>
                <c:pt idx="5">
                  <c:v>Br-82</c:v>
                </c:pt>
                <c:pt idx="6">
                  <c:v>Ru-97</c:v>
                </c:pt>
                <c:pt idx="7">
                  <c:v>Tc-97m</c:v>
                </c:pt>
                <c:pt idx="8">
                  <c:v>Tc-97</c:v>
                </c:pt>
                <c:pt idx="9">
                  <c:v>H-3</c:v>
                </c:pt>
              </c:strCache>
            </c:strRef>
          </c:cat>
          <c:val>
            <c:numRef>
              <c:f>Sheet1!$J$14:$J$24</c:f>
              <c:numCache>
                <c:formatCode>0.00E+00</c:formatCode>
                <c:ptCount val="11"/>
                <c:pt idx="0">
                  <c:v>2.8500000000000001E-3</c:v>
                </c:pt>
                <c:pt idx="1">
                  <c:v>1.8100000000000002E-2</c:v>
                </c:pt>
                <c:pt idx="2">
                  <c:v>0.13400000000000001</c:v>
                </c:pt>
                <c:pt idx="3">
                  <c:v>8.6700000000000007E-5</c:v>
                </c:pt>
                <c:pt idx="4">
                  <c:v>5.4E-6</c:v>
                </c:pt>
                <c:pt idx="5">
                  <c:v>6.8700000000000003E-5</c:v>
                </c:pt>
                <c:pt idx="6">
                  <c:v>4.75E-7</c:v>
                </c:pt>
                <c:pt idx="7">
                  <c:v>4.5899999999999996E-12</c:v>
                </c:pt>
                <c:pt idx="8">
                  <c:v>1.0799999999999999E-13</c:v>
                </c:pt>
                <c:pt idx="9">
                  <c:v>1.5699999999999999E-2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C-40BB-AFFF-233255930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33198256"/>
        <c:axId val="1700844080"/>
      </c:barChart>
      <c:catAx>
        <c:axId val="1333198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Nuclide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0844080"/>
        <c:crosses val="autoZero"/>
        <c:auto val="1"/>
        <c:lblAlgn val="ctr"/>
        <c:lblOffset val="100"/>
        <c:noMultiLvlLbl val="0"/>
      </c:catAx>
      <c:valAx>
        <c:axId val="170084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 (mrem)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319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RCP4.5</a:t>
            </a:r>
            <a:r>
              <a:rPr lang="en-US" baseline="0"/>
              <a:t> Mid Effective Dose by Population Sector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800 m</c:v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Sheet1!$C$30:$C$45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9.7999999999999997E-3</c:v>
                </c:pt>
                <c:pt idx="3">
                  <c:v>7.6E-3</c:v>
                </c:pt>
                <c:pt idx="4">
                  <c:v>5.1000000000000004E-3</c:v>
                </c:pt>
                <c:pt idx="5">
                  <c:v>5.1999999999999998E-3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822-4981-A69A-961697205BBB}"/>
            </c:ext>
          </c:extLst>
        </c:ser>
        <c:ser>
          <c:idx val="1"/>
          <c:order val="1"/>
          <c:tx>
            <c:v>2400 m</c:v>
          </c:tx>
          <c:spPr>
            <a:solidFill>
              <a:schemeClr val="accent2"/>
            </a:solidFill>
            <a:ln w="19050"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Sheet1!$D$30:$D$45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8.5999999999999998E-4</c:v>
                </c:pt>
                <c:pt idx="4">
                  <c:v>5.8E-4</c:v>
                </c:pt>
                <c:pt idx="5">
                  <c:v>5.9999999999999995E-4</c:v>
                </c:pt>
                <c:pt idx="6">
                  <c:v>9.2000000000000003E-4</c:v>
                </c:pt>
                <c:pt idx="7">
                  <c:v>1.1999999999999999E-3</c:v>
                </c:pt>
                <c:pt idx="8">
                  <c:v>1.5E-3</c:v>
                </c:pt>
                <c:pt idx="9">
                  <c:v>1.4E-3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822-4981-A69A-961697205BBB}"/>
            </c:ext>
          </c:extLst>
        </c:ser>
        <c:ser>
          <c:idx val="2"/>
          <c:order val="2"/>
          <c:tx>
            <c:v>4000 m</c:v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Sheet1!$E$30:$E$45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4.0999999999999999E-4</c:v>
                </c:pt>
                <c:pt idx="3">
                  <c:v>3.1E-4</c:v>
                </c:pt>
                <c:pt idx="4">
                  <c:v>2.1000000000000001E-4</c:v>
                </c:pt>
                <c:pt idx="5">
                  <c:v>2.2000000000000001E-4</c:v>
                </c:pt>
                <c:pt idx="6">
                  <c:v>3.3E-4</c:v>
                </c:pt>
                <c:pt idx="7">
                  <c:v>4.4999999999999999E-4</c:v>
                </c:pt>
                <c:pt idx="8">
                  <c:v>5.4000000000000001E-4</c:v>
                </c:pt>
                <c:pt idx="9">
                  <c:v>5.1000000000000004E-4</c:v>
                </c:pt>
                <c:pt idx="10">
                  <c:v>0</c:v>
                </c:pt>
                <c:pt idx="11">
                  <c:v>0</c:v>
                </c:pt>
                <c:pt idx="12">
                  <c:v>5.0000000000000001E-4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822-4981-A69A-961697205BBB}"/>
            </c:ext>
          </c:extLst>
        </c:ser>
        <c:ser>
          <c:idx val="3"/>
          <c:order val="3"/>
          <c:tx>
            <c:v>5600 m</c:v>
          </c:tx>
          <c:spPr>
            <a:solidFill>
              <a:schemeClr val="accent4"/>
            </a:solidFill>
            <a:ln w="19050"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Sheet1!$F$30:$F$45</c:f>
              <c:numCache>
                <c:formatCode>0.00E+00</c:formatCode>
                <c:ptCount val="16"/>
                <c:pt idx="0">
                  <c:v>0</c:v>
                </c:pt>
                <c:pt idx="1">
                  <c:v>2.9999999999999997E-4</c:v>
                </c:pt>
                <c:pt idx="2">
                  <c:v>2.1000000000000001E-4</c:v>
                </c:pt>
                <c:pt idx="3">
                  <c:v>1.4999999999999999E-4</c:v>
                </c:pt>
                <c:pt idx="4">
                  <c:v>1E-4</c:v>
                </c:pt>
                <c:pt idx="5">
                  <c:v>1.1E-4</c:v>
                </c:pt>
                <c:pt idx="6">
                  <c:v>1.7000000000000001E-4</c:v>
                </c:pt>
                <c:pt idx="7">
                  <c:v>2.3000000000000001E-4</c:v>
                </c:pt>
                <c:pt idx="8">
                  <c:v>2.7999999999999998E-4</c:v>
                </c:pt>
                <c:pt idx="9">
                  <c:v>2.7E-4</c:v>
                </c:pt>
                <c:pt idx="10">
                  <c:v>2.4000000000000001E-4</c:v>
                </c:pt>
                <c:pt idx="11">
                  <c:v>2.7999999999999998E-4</c:v>
                </c:pt>
                <c:pt idx="12">
                  <c:v>2.5999999999999998E-4</c:v>
                </c:pt>
                <c:pt idx="13">
                  <c:v>2.9E-4</c:v>
                </c:pt>
                <c:pt idx="14">
                  <c:v>3.5E-4</c:v>
                </c:pt>
                <c:pt idx="15">
                  <c:v>4.2999999999999999E-4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822-4981-A69A-961697205BBB}"/>
            </c:ext>
          </c:extLst>
        </c:ser>
        <c:ser>
          <c:idx val="4"/>
          <c:order val="4"/>
          <c:tx>
            <c:v>7200 m</c:v>
          </c:tx>
          <c:spPr>
            <a:solidFill>
              <a:schemeClr val="accent5"/>
            </a:solidFill>
            <a:ln w="19050"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Sheet1!$G$30:$G$45</c:f>
              <c:numCache>
                <c:formatCode>0.00E+00</c:formatCode>
                <c:ptCount val="16"/>
                <c:pt idx="0">
                  <c:v>2.5000000000000001E-4</c:v>
                </c:pt>
                <c:pt idx="1">
                  <c:v>1.8000000000000001E-4</c:v>
                </c:pt>
                <c:pt idx="2">
                  <c:v>1.2E-4</c:v>
                </c:pt>
                <c:pt idx="3">
                  <c:v>9.1000000000000003E-5</c:v>
                </c:pt>
                <c:pt idx="4">
                  <c:v>6.0999999999999999E-5</c:v>
                </c:pt>
                <c:pt idx="5">
                  <c:v>6.4999999999999994E-5</c:v>
                </c:pt>
                <c:pt idx="6">
                  <c:v>1E-4</c:v>
                </c:pt>
                <c:pt idx="7">
                  <c:v>1.3999999999999999E-4</c:v>
                </c:pt>
                <c:pt idx="8">
                  <c:v>1.6000000000000001E-4</c:v>
                </c:pt>
                <c:pt idx="9">
                  <c:v>1.6000000000000001E-4</c:v>
                </c:pt>
                <c:pt idx="10">
                  <c:v>1.3999999999999999E-4</c:v>
                </c:pt>
                <c:pt idx="11">
                  <c:v>1.7000000000000001E-4</c:v>
                </c:pt>
                <c:pt idx="12">
                  <c:v>1.6000000000000001E-4</c:v>
                </c:pt>
                <c:pt idx="13">
                  <c:v>1.8000000000000001E-4</c:v>
                </c:pt>
                <c:pt idx="14">
                  <c:v>2.1000000000000001E-4</c:v>
                </c:pt>
                <c:pt idx="15">
                  <c:v>2.5999999999999998E-4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822-4981-A69A-961697205BBB}"/>
            </c:ext>
          </c:extLst>
        </c:ser>
        <c:ser>
          <c:idx val="5"/>
          <c:order val="5"/>
          <c:tx>
            <c:v>12050 m</c:v>
          </c:tx>
          <c:spPr>
            <a:solidFill>
              <a:schemeClr val="accent6"/>
            </a:solidFill>
            <a:ln w="19050"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Sheet1!$H$30:$H$45</c:f>
              <c:numCache>
                <c:formatCode>0.00E+00</c:formatCode>
                <c:ptCount val="16"/>
                <c:pt idx="0">
                  <c:v>8.6000000000000003E-5</c:v>
                </c:pt>
                <c:pt idx="1">
                  <c:v>6.0000000000000002E-5</c:v>
                </c:pt>
                <c:pt idx="2">
                  <c:v>4.0000000000000003E-5</c:v>
                </c:pt>
                <c:pt idx="3">
                  <c:v>3.0000000000000001E-5</c:v>
                </c:pt>
                <c:pt idx="4">
                  <c:v>2.0000000000000002E-5</c:v>
                </c:pt>
                <c:pt idx="5">
                  <c:v>2.1999999999999999E-5</c:v>
                </c:pt>
                <c:pt idx="6">
                  <c:v>3.4E-5</c:v>
                </c:pt>
                <c:pt idx="7">
                  <c:v>4.6999999999999997E-5</c:v>
                </c:pt>
                <c:pt idx="8">
                  <c:v>5.5999999999999999E-5</c:v>
                </c:pt>
                <c:pt idx="9">
                  <c:v>5.5000000000000002E-5</c:v>
                </c:pt>
                <c:pt idx="10">
                  <c:v>4.8000000000000001E-5</c:v>
                </c:pt>
                <c:pt idx="11">
                  <c:v>5.8E-5</c:v>
                </c:pt>
                <c:pt idx="12">
                  <c:v>5.3000000000000001E-5</c:v>
                </c:pt>
                <c:pt idx="13">
                  <c:v>6.0000000000000002E-5</c:v>
                </c:pt>
                <c:pt idx="14">
                  <c:v>7.1000000000000005E-5</c:v>
                </c:pt>
                <c:pt idx="15">
                  <c:v>8.8999999999999995E-5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822-4981-A69A-961697205BBB}"/>
            </c:ext>
          </c:extLst>
        </c:ser>
        <c:ser>
          <c:idx val="6"/>
          <c:order val="6"/>
          <c:tx>
            <c:v>24150 m</c:v>
          </c:tx>
          <c:spPr>
            <a:solidFill>
              <a:schemeClr val="accent1">
                <a:lumMod val="60000"/>
              </a:schemeClr>
            </a:solidFill>
            <a:ln w="19050"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Sheet1!$I$30:$I$45</c:f>
              <c:numCache>
                <c:formatCode>0.00E+00</c:formatCode>
                <c:ptCount val="16"/>
                <c:pt idx="0">
                  <c:v>1.8E-5</c:v>
                </c:pt>
                <c:pt idx="1">
                  <c:v>1.2E-5</c:v>
                </c:pt>
                <c:pt idx="2">
                  <c:v>7.7999999999999999E-6</c:v>
                </c:pt>
                <c:pt idx="3">
                  <c:v>5.5999999999999997E-6</c:v>
                </c:pt>
                <c:pt idx="4">
                  <c:v>3.8E-6</c:v>
                </c:pt>
                <c:pt idx="5">
                  <c:v>4.3000000000000003E-6</c:v>
                </c:pt>
                <c:pt idx="6">
                  <c:v>6.6000000000000003E-6</c:v>
                </c:pt>
                <c:pt idx="7">
                  <c:v>9.7999999999999993E-6</c:v>
                </c:pt>
                <c:pt idx="8">
                  <c:v>1.1E-5</c:v>
                </c:pt>
                <c:pt idx="9">
                  <c:v>1.2E-5</c:v>
                </c:pt>
                <c:pt idx="10">
                  <c:v>1.0000000000000001E-5</c:v>
                </c:pt>
                <c:pt idx="11">
                  <c:v>1.2E-5</c:v>
                </c:pt>
                <c:pt idx="12">
                  <c:v>1.1E-5</c:v>
                </c:pt>
                <c:pt idx="13">
                  <c:v>1.2999999999999999E-5</c:v>
                </c:pt>
                <c:pt idx="14">
                  <c:v>1.5E-5</c:v>
                </c:pt>
                <c:pt idx="15">
                  <c:v>1.9000000000000001E-5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822-4981-A69A-961697205BBB}"/>
            </c:ext>
          </c:extLst>
        </c:ser>
        <c:ser>
          <c:idx val="7"/>
          <c:order val="7"/>
          <c:tx>
            <c:v>40250 m</c:v>
          </c:tx>
          <c:spPr>
            <a:solidFill>
              <a:schemeClr val="accent2">
                <a:lumMod val="60000"/>
              </a:schemeClr>
            </a:solidFill>
            <a:ln w="19050"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Sheet1!$J$30:$J$45</c:f>
              <c:numCache>
                <c:formatCode>0.00E+00</c:formatCode>
                <c:ptCount val="16"/>
                <c:pt idx="0">
                  <c:v>5.2000000000000002E-6</c:v>
                </c:pt>
                <c:pt idx="1">
                  <c:v>3.3000000000000002E-6</c:v>
                </c:pt>
                <c:pt idx="2">
                  <c:v>1.9E-6</c:v>
                </c:pt>
                <c:pt idx="3">
                  <c:v>1.3999999999999999E-6</c:v>
                </c:pt>
                <c:pt idx="4">
                  <c:v>9.9000000000000005E-7</c:v>
                </c:pt>
                <c:pt idx="5">
                  <c:v>1.1999999999999999E-6</c:v>
                </c:pt>
                <c:pt idx="6">
                  <c:v>1.7E-6</c:v>
                </c:pt>
                <c:pt idx="7">
                  <c:v>2.7E-6</c:v>
                </c:pt>
                <c:pt idx="8">
                  <c:v>3.1E-6</c:v>
                </c:pt>
                <c:pt idx="9">
                  <c:v>3.3000000000000002E-6</c:v>
                </c:pt>
                <c:pt idx="10">
                  <c:v>2.7999999999999999E-6</c:v>
                </c:pt>
                <c:pt idx="11">
                  <c:v>3.4999999999999999E-6</c:v>
                </c:pt>
                <c:pt idx="12">
                  <c:v>3.1999999999999999E-6</c:v>
                </c:pt>
                <c:pt idx="13">
                  <c:v>3.4999999999999999E-6</c:v>
                </c:pt>
                <c:pt idx="14" formatCode="General">
                  <c:v>4.3000000000000003E-6</c:v>
                </c:pt>
                <c:pt idx="15">
                  <c:v>5.4E-6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822-4981-A69A-961697205BBB}"/>
            </c:ext>
          </c:extLst>
        </c:ser>
        <c:ser>
          <c:idx val="8"/>
          <c:order val="8"/>
          <c:tx>
            <c:v>56350 m</c:v>
          </c:tx>
          <c:spPr>
            <a:solidFill>
              <a:schemeClr val="accent3">
                <a:lumMod val="60000"/>
              </a:schemeClr>
            </a:solidFill>
            <a:ln w="19050"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Sheet1!$K$30:$K$45</c:f>
              <c:numCache>
                <c:formatCode>0.00E+00</c:formatCode>
                <c:ptCount val="16"/>
                <c:pt idx="0">
                  <c:v>1.9999999999999999E-6</c:v>
                </c:pt>
                <c:pt idx="1">
                  <c:v>1.3E-6</c:v>
                </c:pt>
                <c:pt idx="2">
                  <c:v>7.8999999999999995E-7</c:v>
                </c:pt>
                <c:pt idx="3">
                  <c:v>5.8999999999999996E-7</c:v>
                </c:pt>
                <c:pt idx="4">
                  <c:v>4.7E-7</c:v>
                </c:pt>
                <c:pt idx="5">
                  <c:v>5.3000000000000001E-7</c:v>
                </c:pt>
                <c:pt idx="6">
                  <c:v>7.0999999999999998E-7</c:v>
                </c:pt>
                <c:pt idx="7">
                  <c:v>1.1000000000000001E-6</c:v>
                </c:pt>
                <c:pt idx="8">
                  <c:v>1.1999999999999999E-6</c:v>
                </c:pt>
                <c:pt idx="9">
                  <c:v>1.3E-6</c:v>
                </c:pt>
                <c:pt idx="10">
                  <c:v>1.1000000000000001E-6</c:v>
                </c:pt>
                <c:pt idx="11">
                  <c:v>1.3999999999999999E-6</c:v>
                </c:pt>
                <c:pt idx="12">
                  <c:v>1.3E-6</c:v>
                </c:pt>
                <c:pt idx="13">
                  <c:v>1.3999999999999999E-6</c:v>
                </c:pt>
                <c:pt idx="14">
                  <c:v>1.7E-6</c:v>
                </c:pt>
                <c:pt idx="15">
                  <c:v>2.2000000000000001E-6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822-4981-A69A-961697205BBB}"/>
            </c:ext>
          </c:extLst>
        </c:ser>
        <c:ser>
          <c:idx val="9"/>
          <c:order val="9"/>
          <c:tx>
            <c:v>72200 m</c:v>
          </c:tx>
          <c:spPr>
            <a:solidFill>
              <a:schemeClr val="accent4">
                <a:lumMod val="60000"/>
              </a:schemeClr>
            </a:solidFill>
            <a:ln w="19050"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Sheet1!$L$30:$L$45</c:f>
              <c:numCache>
                <c:formatCode>0.00E+00</c:formatCode>
                <c:ptCount val="16"/>
                <c:pt idx="0">
                  <c:v>9.9999999999999995E-7</c:v>
                </c:pt>
                <c:pt idx="1">
                  <c:v>6.7999999999999995E-7</c:v>
                </c:pt>
                <c:pt idx="2">
                  <c:v>4.7E-7</c:v>
                </c:pt>
                <c:pt idx="3">
                  <c:v>3.8000000000000001E-7</c:v>
                </c:pt>
                <c:pt idx="4">
                  <c:v>3.3000000000000002E-7</c:v>
                </c:pt>
                <c:pt idx="5">
                  <c:v>3.4999999999999998E-7</c:v>
                </c:pt>
                <c:pt idx="6">
                  <c:v>4.3000000000000001E-7</c:v>
                </c:pt>
                <c:pt idx="7">
                  <c:v>5.8999999999999996E-7</c:v>
                </c:pt>
                <c:pt idx="8">
                  <c:v>6.5000000000000002E-7</c:v>
                </c:pt>
                <c:pt idx="9">
                  <c:v>7.1999999999999999E-7</c:v>
                </c:pt>
                <c:pt idx="10">
                  <c:v>6.1999999999999999E-7</c:v>
                </c:pt>
                <c:pt idx="11">
                  <c:v>7.5000000000000002E-7</c:v>
                </c:pt>
                <c:pt idx="12">
                  <c:v>6.8999999999999996E-7</c:v>
                </c:pt>
                <c:pt idx="13">
                  <c:v>7.4000000000000001E-7</c:v>
                </c:pt>
                <c:pt idx="14">
                  <c:v>8.8000000000000004E-7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822-4981-A69A-961697205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294544"/>
        <c:axId val="1905300784"/>
      </c:barChart>
      <c:catAx>
        <c:axId val="190529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300784"/>
        <c:crosses val="autoZero"/>
        <c:auto val="1"/>
        <c:lblAlgn val="ctr"/>
        <c:lblOffset val="100"/>
        <c:noMultiLvlLbl val="0"/>
      </c:catAx>
      <c:valAx>
        <c:axId val="190530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29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Collective Population's Dosage by City</a:t>
            </a:r>
          </a:p>
        </c:rich>
      </c:tx>
      <c:layout>
        <c:manualLayout>
          <c:xMode val="edge"/>
          <c:yMode val="edge"/>
          <c:x val="0.14540434687651224"/>
          <c:y val="3.160873267150786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158414532780603"/>
          <c:y val="5.445158274336017E-2"/>
          <c:w val="0.68808789336826104"/>
          <c:h val="0.89210496382016846"/>
        </c:manualLayout>
      </c:layout>
      <c:barChart>
        <c:barDir val="col"/>
        <c:grouping val="clustered"/>
        <c:varyColors val="0"/>
        <c:ser>
          <c:idx val="0"/>
          <c:order val="0"/>
          <c:tx>
            <c:v>Chicago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Sheet1!$C$2:$G$2</c:f>
              <c:strCache>
                <c:ptCount val="5"/>
                <c:pt idx="0">
                  <c:v>2019</c:v>
                </c:pt>
                <c:pt idx="1">
                  <c:v>RCP45 Mid</c:v>
                </c:pt>
                <c:pt idx="2">
                  <c:v>RCP85 Mid</c:v>
                </c:pt>
                <c:pt idx="3">
                  <c:v>RCP45 End</c:v>
                </c:pt>
                <c:pt idx="4">
                  <c:v>RCP85 End</c:v>
                </c:pt>
              </c:strCache>
            </c:strRef>
          </c:cat>
          <c:val>
            <c:numRef>
              <c:f>Sheet1!$C$6:$G$6</c:f>
              <c:numCache>
                <c:formatCode>0.00E+00</c:formatCode>
                <c:ptCount val="5"/>
                <c:pt idx="0" formatCode="0.00">
                  <c:v>8.6000000000000007E-6</c:v>
                </c:pt>
                <c:pt idx="1">
                  <c:v>1.3E-6</c:v>
                </c:pt>
                <c:pt idx="2">
                  <c:v>1.3999999999999999E-6</c:v>
                </c:pt>
                <c:pt idx="3">
                  <c:v>3.5999999999999998E-6</c:v>
                </c:pt>
                <c:pt idx="4">
                  <c:v>1.3999999999999999E-6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78-45DD-A536-0178BD570535}"/>
            </c:ext>
          </c:extLst>
        </c:ser>
        <c:ser>
          <c:idx val="1"/>
          <c:order val="1"/>
          <c:tx>
            <c:v>Naperville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Sheet1!$C$2:$G$2</c:f>
              <c:strCache>
                <c:ptCount val="5"/>
                <c:pt idx="0">
                  <c:v>2019</c:v>
                </c:pt>
                <c:pt idx="1">
                  <c:v>RCP45 Mid</c:v>
                </c:pt>
                <c:pt idx="2">
                  <c:v>RCP85 Mid</c:v>
                </c:pt>
                <c:pt idx="3">
                  <c:v>RCP45 End</c:v>
                </c:pt>
                <c:pt idx="4">
                  <c:v>RCP85 End</c:v>
                </c:pt>
              </c:strCache>
            </c:strRef>
          </c:cat>
          <c:val>
            <c:numRef>
              <c:f>Sheet1!$C$7:$G$7</c:f>
              <c:numCache>
                <c:formatCode>0.00E+00</c:formatCode>
                <c:ptCount val="5"/>
                <c:pt idx="0" formatCode="0.00">
                  <c:v>1.2999999999999999E-4</c:v>
                </c:pt>
                <c:pt idx="1">
                  <c:v>4.8000000000000001E-5</c:v>
                </c:pt>
                <c:pt idx="2">
                  <c:v>5.3000000000000001E-5</c:v>
                </c:pt>
                <c:pt idx="3">
                  <c:v>4.0000000000000003E-5</c:v>
                </c:pt>
                <c:pt idx="4">
                  <c:v>5.1999999999999997E-5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78-45DD-A536-0178BD570535}"/>
            </c:ext>
          </c:extLst>
        </c:ser>
        <c:ser>
          <c:idx val="2"/>
          <c:order val="2"/>
          <c:tx>
            <c:v>Harvard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Sheet1!$C$2:$G$2</c:f>
              <c:strCache>
                <c:ptCount val="5"/>
                <c:pt idx="0">
                  <c:v>2019</c:v>
                </c:pt>
                <c:pt idx="1">
                  <c:v>RCP45 Mid</c:v>
                </c:pt>
                <c:pt idx="2">
                  <c:v>RCP85 Mid</c:v>
                </c:pt>
                <c:pt idx="3">
                  <c:v>RCP45 End</c:v>
                </c:pt>
                <c:pt idx="4">
                  <c:v>RCP85 End</c:v>
                </c:pt>
              </c:strCache>
            </c:strRef>
          </c:cat>
          <c:val>
            <c:numRef>
              <c:f>Sheet1!$C$8:$G$8</c:f>
              <c:numCache>
                <c:formatCode>0.00E+00</c:formatCode>
                <c:ptCount val="5"/>
                <c:pt idx="0" formatCode="0.00">
                  <c:v>6.7000000000000002E-6</c:v>
                </c:pt>
                <c:pt idx="1">
                  <c:v>6.7999999999999995E-7</c:v>
                </c:pt>
                <c:pt idx="2">
                  <c:v>6.7000000000000004E-7</c:v>
                </c:pt>
                <c:pt idx="3">
                  <c:v>2.7999999999999999E-6</c:v>
                </c:pt>
                <c:pt idx="4">
                  <c:v>6.6000000000000003E-7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78-45DD-A536-0178BD570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622736"/>
        <c:axId val="209633552"/>
      </c:barChart>
      <c:lineChart>
        <c:grouping val="standard"/>
        <c:varyColors val="0"/>
        <c:ser>
          <c:idx val="3"/>
          <c:order val="3"/>
          <c:tx>
            <c:v>EPA Limit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Sheet1!$C$2:$G$2</c:f>
              <c:strCache>
                <c:ptCount val="5"/>
                <c:pt idx="0">
                  <c:v>2019</c:v>
                </c:pt>
                <c:pt idx="1">
                  <c:v>RCP45 Mid</c:v>
                </c:pt>
                <c:pt idx="2">
                  <c:v>RCP85 Mid</c:v>
                </c:pt>
                <c:pt idx="3">
                  <c:v>RCP45 End</c:v>
                </c:pt>
                <c:pt idx="4">
                  <c:v>RCP85 End</c:v>
                </c:pt>
              </c:strCache>
            </c:strRef>
          </c:cat>
          <c:val>
            <c:numRef>
              <c:f>Sheet1!$C$9:$G$9</c:f>
              <c:numCache>
                <c:formatCode>0.00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41-40A6-97F3-C138CEA3D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22736"/>
        <c:axId val="209633552"/>
      </c:lineChart>
      <c:catAx>
        <c:axId val="209622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Scenario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33552"/>
        <c:crosses val="autoZero"/>
        <c:auto val="0"/>
        <c:lblAlgn val="ctr"/>
        <c:lblOffset val="100"/>
        <c:noMultiLvlLbl val="0"/>
      </c:catAx>
      <c:valAx>
        <c:axId val="209633552"/>
        <c:scaling>
          <c:orientation val="minMax"/>
          <c:max val="1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Dose (mrem)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2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Maximumly</a:t>
            </a:r>
            <a:r>
              <a:rPr lang="en-US" baseline="0"/>
              <a:t> </a:t>
            </a:r>
            <a:r>
              <a:rPr lang="en-US"/>
              <a:t>Exposed Individuals' Radionuclide Dosage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612074686564"/>
          <c:y val="5.8751782037066373E-2"/>
          <c:w val="0.82795544634369456"/>
          <c:h val="0.82180689515822258"/>
        </c:manualLayout>
      </c:layout>
      <c:barChart>
        <c:barDir val="col"/>
        <c:grouping val="clustered"/>
        <c:varyColors val="0"/>
        <c:ser>
          <c:idx val="0"/>
          <c:order val="0"/>
          <c:tx>
            <c:v>MEI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Sheet1!$C$2:$G$2</c:f>
              <c:strCache>
                <c:ptCount val="5"/>
                <c:pt idx="0">
                  <c:v>2019</c:v>
                </c:pt>
                <c:pt idx="1">
                  <c:v>RCP45 Mid</c:v>
                </c:pt>
                <c:pt idx="2">
                  <c:v>RCP85 Mid</c:v>
                </c:pt>
                <c:pt idx="3">
                  <c:v>RCP45 End</c:v>
                </c:pt>
                <c:pt idx="4">
                  <c:v>RCP85 End</c:v>
                </c:pt>
              </c:strCache>
            </c:strRef>
          </c:cat>
          <c:val>
            <c:numRef>
              <c:f>Sheet1!$C$3:$G$3</c:f>
              <c:numCache>
                <c:formatCode>0.00E+00</c:formatCode>
                <c:ptCount val="5"/>
                <c:pt idx="0">
                  <c:v>2.01E-2</c:v>
                </c:pt>
                <c:pt idx="1">
                  <c:v>9.8399999999999998E-3</c:v>
                </c:pt>
                <c:pt idx="2">
                  <c:v>0.01</c:v>
                </c:pt>
                <c:pt idx="3">
                  <c:v>8.6899999999999998E-3</c:v>
                </c:pt>
                <c:pt idx="4">
                  <c:v>9.75E-3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81-4088-A682-4B632248D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00896"/>
        <c:axId val="592701312"/>
      </c:barChart>
      <c:lineChart>
        <c:grouping val="standard"/>
        <c:varyColors val="0"/>
        <c:ser>
          <c:idx val="1"/>
          <c:order val="1"/>
          <c:tx>
            <c:v>EPA Limit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val>
            <c:numRef>
              <c:f>Sheet1!$C$9:$G$9</c:f>
              <c:numCache>
                <c:formatCode>0.00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81-4088-A682-4B632248D9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700896"/>
        <c:axId val="592701312"/>
      </c:lineChart>
      <c:catAx>
        <c:axId val="592700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Scenario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01312"/>
        <c:crosses val="autoZero"/>
        <c:auto val="1"/>
        <c:lblAlgn val="ctr"/>
        <c:lblOffset val="100"/>
        <c:noMultiLvlLbl val="0"/>
      </c:catAx>
      <c:valAx>
        <c:axId val="592701312"/>
        <c:scaling>
          <c:orientation val="minMax"/>
          <c:max val="1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Dosage</a:t>
                </a:r>
                <a:r>
                  <a:rPr lang="en-US" baseline="0"/>
                  <a:t> (mrem)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0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RCP8.5</a:t>
            </a:r>
            <a:r>
              <a:rPr lang="en-US" baseline="0"/>
              <a:t> Mid Effective Dose by Population Sector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800 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Sheet1!$P$30:$P$45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7.1999999999999998E-3</c:v>
                </c:pt>
                <c:pt idx="4">
                  <c:v>6.8999999999999999E-3</c:v>
                </c:pt>
                <c:pt idx="5">
                  <c:v>6.4000000000000003E-3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A-4895-9202-A6016DB5DF8A}"/>
            </c:ext>
          </c:extLst>
        </c:ser>
        <c:ser>
          <c:idx val="1"/>
          <c:order val="1"/>
          <c:tx>
            <c:v>2400 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Sheet1!$Q$30:$Q$45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8.1999999999999998E-4</c:v>
                </c:pt>
                <c:pt idx="4">
                  <c:v>7.6000000000000004E-4</c:v>
                </c:pt>
                <c:pt idx="5">
                  <c:v>7.2999999999999996E-4</c:v>
                </c:pt>
                <c:pt idx="6">
                  <c:v>9.3999999999999997E-4</c:v>
                </c:pt>
                <c:pt idx="7">
                  <c:v>1E-3</c:v>
                </c:pt>
                <c:pt idx="8">
                  <c:v>1.2999999999999999E-3</c:v>
                </c:pt>
                <c:pt idx="9">
                  <c:v>1.2999999999999999E-3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A-4895-9202-A6016DB5DF8A}"/>
            </c:ext>
          </c:extLst>
        </c:ser>
        <c:ser>
          <c:idx val="2"/>
          <c:order val="2"/>
          <c:tx>
            <c:v>4000 m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Sheet1!$R$30:$R$45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4.0999999999999999E-4</c:v>
                </c:pt>
                <c:pt idx="3">
                  <c:v>2.9E-4</c:v>
                </c:pt>
                <c:pt idx="4">
                  <c:v>2.7E-4</c:v>
                </c:pt>
                <c:pt idx="5">
                  <c:v>2.5999999999999998E-4</c:v>
                </c:pt>
                <c:pt idx="6">
                  <c:v>3.4000000000000002E-4</c:v>
                </c:pt>
                <c:pt idx="7">
                  <c:v>3.8000000000000002E-4</c:v>
                </c:pt>
                <c:pt idx="8">
                  <c:v>4.8999999999999998E-4</c:v>
                </c:pt>
                <c:pt idx="9">
                  <c:v>4.8999999999999998E-4</c:v>
                </c:pt>
                <c:pt idx="10">
                  <c:v>0</c:v>
                </c:pt>
                <c:pt idx="11">
                  <c:v>0</c:v>
                </c:pt>
                <c:pt idx="12">
                  <c:v>5.5999999999999995E-4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BA-4895-9202-A6016DB5DF8A}"/>
            </c:ext>
          </c:extLst>
        </c:ser>
        <c:ser>
          <c:idx val="3"/>
          <c:order val="3"/>
          <c:tx>
            <c:v>5600 m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Sheet1!$S$30:$S$45</c:f>
              <c:numCache>
                <c:formatCode>0.00E+00</c:formatCode>
                <c:ptCount val="16"/>
                <c:pt idx="0">
                  <c:v>0</c:v>
                </c:pt>
                <c:pt idx="1">
                  <c:v>3.1E-4</c:v>
                </c:pt>
                <c:pt idx="2">
                  <c:v>2.0000000000000001E-4</c:v>
                </c:pt>
                <c:pt idx="3">
                  <c:v>1.4999999999999999E-4</c:v>
                </c:pt>
                <c:pt idx="4">
                  <c:v>1.2999999999999999E-4</c:v>
                </c:pt>
                <c:pt idx="5">
                  <c:v>1.2999999999999999E-4</c:v>
                </c:pt>
                <c:pt idx="6">
                  <c:v>1.7000000000000001E-4</c:v>
                </c:pt>
                <c:pt idx="7">
                  <c:v>2.0000000000000001E-4</c:v>
                </c:pt>
                <c:pt idx="8">
                  <c:v>2.5000000000000001E-4</c:v>
                </c:pt>
                <c:pt idx="9">
                  <c:v>2.5999999999999998E-4</c:v>
                </c:pt>
                <c:pt idx="10">
                  <c:v>2.5999999999999998E-4</c:v>
                </c:pt>
                <c:pt idx="11">
                  <c:v>2.9E-4</c:v>
                </c:pt>
                <c:pt idx="12">
                  <c:v>2.9E-4</c:v>
                </c:pt>
                <c:pt idx="13">
                  <c:v>2.9999999999999997E-4</c:v>
                </c:pt>
                <c:pt idx="14">
                  <c:v>3.2000000000000003E-4</c:v>
                </c:pt>
                <c:pt idx="15">
                  <c:v>4.0999999999999999E-4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BA-4895-9202-A6016DB5DF8A}"/>
            </c:ext>
          </c:extLst>
        </c:ser>
        <c:ser>
          <c:idx val="4"/>
          <c:order val="4"/>
          <c:tx>
            <c:v>7200 m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Sheet1!$T$30:$T$45</c:f>
              <c:numCache>
                <c:formatCode>0.00E+00</c:formatCode>
                <c:ptCount val="16"/>
                <c:pt idx="0">
                  <c:v>2.5000000000000001E-4</c:v>
                </c:pt>
                <c:pt idx="1">
                  <c:v>1.8000000000000001E-4</c:v>
                </c:pt>
                <c:pt idx="2">
                  <c:v>1.2E-4</c:v>
                </c:pt>
                <c:pt idx="3">
                  <c:v>8.8999999999999995E-5</c:v>
                </c:pt>
                <c:pt idx="4">
                  <c:v>7.8999999999999996E-5</c:v>
                </c:pt>
                <c:pt idx="5">
                  <c:v>7.8999999999999996E-5</c:v>
                </c:pt>
                <c:pt idx="6">
                  <c:v>1E-4</c:v>
                </c:pt>
                <c:pt idx="7">
                  <c:v>1.2E-4</c:v>
                </c:pt>
                <c:pt idx="8">
                  <c:v>1.4999999999999999E-4</c:v>
                </c:pt>
                <c:pt idx="9">
                  <c:v>1.4999999999999999E-4</c:v>
                </c:pt>
                <c:pt idx="10">
                  <c:v>1.6000000000000001E-4</c:v>
                </c:pt>
                <c:pt idx="11">
                  <c:v>1.8000000000000001E-4</c:v>
                </c:pt>
                <c:pt idx="12">
                  <c:v>1.7000000000000001E-4</c:v>
                </c:pt>
                <c:pt idx="13">
                  <c:v>1.8000000000000001E-4</c:v>
                </c:pt>
                <c:pt idx="14">
                  <c:v>1.9000000000000001E-4</c:v>
                </c:pt>
                <c:pt idx="15">
                  <c:v>2.5000000000000001E-4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BA-4895-9202-A6016DB5DF8A}"/>
            </c:ext>
          </c:extLst>
        </c:ser>
        <c:ser>
          <c:idx val="5"/>
          <c:order val="5"/>
          <c:tx>
            <c:v>12050 m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Sheet1!$U$30:$U$45</c:f>
              <c:numCache>
                <c:formatCode>0.00E+00</c:formatCode>
                <c:ptCount val="16"/>
                <c:pt idx="0">
                  <c:v>8.6000000000000003E-5</c:v>
                </c:pt>
                <c:pt idx="1">
                  <c:v>6.0999999999999999E-5</c:v>
                </c:pt>
                <c:pt idx="2">
                  <c:v>4.0000000000000003E-5</c:v>
                </c:pt>
                <c:pt idx="3">
                  <c:v>2.9E-5</c:v>
                </c:pt>
                <c:pt idx="4">
                  <c:v>2.5000000000000001E-5</c:v>
                </c:pt>
                <c:pt idx="5">
                  <c:v>2.5999999999999998E-5</c:v>
                </c:pt>
                <c:pt idx="6">
                  <c:v>3.4E-5</c:v>
                </c:pt>
                <c:pt idx="7">
                  <c:v>4.1E-5</c:v>
                </c:pt>
                <c:pt idx="8">
                  <c:v>5.1E-5</c:v>
                </c:pt>
                <c:pt idx="9">
                  <c:v>5.1999999999999997E-5</c:v>
                </c:pt>
                <c:pt idx="10">
                  <c:v>5.3000000000000001E-5</c:v>
                </c:pt>
                <c:pt idx="11">
                  <c:v>6.0000000000000002E-5</c:v>
                </c:pt>
                <c:pt idx="12">
                  <c:v>5.8999999999999998E-5</c:v>
                </c:pt>
                <c:pt idx="13">
                  <c:v>6.0999999999999999E-5</c:v>
                </c:pt>
                <c:pt idx="14">
                  <c:v>6.6000000000000005E-5</c:v>
                </c:pt>
                <c:pt idx="15">
                  <c:v>8.6000000000000003E-5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BA-4895-9202-A6016DB5DF8A}"/>
            </c:ext>
          </c:extLst>
        </c:ser>
        <c:ser>
          <c:idx val="6"/>
          <c:order val="6"/>
          <c:tx>
            <c:v>24150 m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Sheet1!$V$30:$V$45</c:f>
              <c:numCache>
                <c:formatCode>0.00E+00</c:formatCode>
                <c:ptCount val="16"/>
                <c:pt idx="0">
                  <c:v>1.8E-5</c:v>
                </c:pt>
                <c:pt idx="1">
                  <c:v>1.2999999999999999E-5</c:v>
                </c:pt>
                <c:pt idx="2">
                  <c:v>7.5000000000000002E-6</c:v>
                </c:pt>
                <c:pt idx="3">
                  <c:v>5.6999999999999996E-6</c:v>
                </c:pt>
                <c:pt idx="4">
                  <c:v>4.5000000000000001E-6</c:v>
                </c:pt>
                <c:pt idx="5">
                  <c:v>5.0000000000000004E-6</c:v>
                </c:pt>
                <c:pt idx="6">
                  <c:v>6.6000000000000003E-6</c:v>
                </c:pt>
                <c:pt idx="7">
                  <c:v>8.6999999999999997E-6</c:v>
                </c:pt>
                <c:pt idx="8">
                  <c:v>1.1E-5</c:v>
                </c:pt>
                <c:pt idx="9">
                  <c:v>1.1E-5</c:v>
                </c:pt>
                <c:pt idx="10">
                  <c:v>1.1E-5</c:v>
                </c:pt>
                <c:pt idx="11">
                  <c:v>1.2E-5</c:v>
                </c:pt>
                <c:pt idx="12">
                  <c:v>1.2999999999999999E-5</c:v>
                </c:pt>
                <c:pt idx="13">
                  <c:v>1.2999999999999999E-5</c:v>
                </c:pt>
                <c:pt idx="14">
                  <c:v>1.4E-5</c:v>
                </c:pt>
                <c:pt idx="15">
                  <c:v>1.9000000000000001E-5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0BA-4895-9202-A6016DB5DF8A}"/>
            </c:ext>
          </c:extLst>
        </c:ser>
        <c:ser>
          <c:idx val="7"/>
          <c:order val="7"/>
          <c:tx>
            <c:v>40250 m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Sheet1!$W$30:$W$45</c:f>
              <c:numCache>
                <c:formatCode>0.00E+00</c:formatCode>
                <c:ptCount val="16"/>
                <c:pt idx="0">
                  <c:v>5.0000000000000004E-6</c:v>
                </c:pt>
                <c:pt idx="1">
                  <c:v>3.3000000000000002E-6</c:v>
                </c:pt>
                <c:pt idx="2">
                  <c:v>1.7999999999999999E-6</c:v>
                </c:pt>
                <c:pt idx="3">
                  <c:v>1.5E-6</c:v>
                </c:pt>
                <c:pt idx="4">
                  <c:v>1.1000000000000001E-6</c:v>
                </c:pt>
                <c:pt idx="5">
                  <c:v>1.3E-6</c:v>
                </c:pt>
                <c:pt idx="6">
                  <c:v>1.7E-6</c:v>
                </c:pt>
                <c:pt idx="7">
                  <c:v>2.5000000000000002E-6</c:v>
                </c:pt>
                <c:pt idx="8">
                  <c:v>2.9000000000000002E-6</c:v>
                </c:pt>
                <c:pt idx="9">
                  <c:v>3.1E-6</c:v>
                </c:pt>
                <c:pt idx="10">
                  <c:v>3.1E-6</c:v>
                </c:pt>
                <c:pt idx="11">
                  <c:v>3.4000000000000001E-6</c:v>
                </c:pt>
                <c:pt idx="12">
                  <c:v>3.4999999999999999E-6</c:v>
                </c:pt>
                <c:pt idx="13">
                  <c:v>3.7000000000000002E-6</c:v>
                </c:pt>
                <c:pt idx="14">
                  <c:v>3.8999999999999999E-6</c:v>
                </c:pt>
                <c:pt idx="15">
                  <c:v>5.3000000000000001E-6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0BA-4895-9202-A6016DB5DF8A}"/>
            </c:ext>
          </c:extLst>
        </c:ser>
        <c:ser>
          <c:idx val="8"/>
          <c:order val="8"/>
          <c:tx>
            <c:v>56350 m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Sheet1!$X$30:$X$45</c:f>
              <c:numCache>
                <c:formatCode>0.00E+00</c:formatCode>
                <c:ptCount val="16"/>
                <c:pt idx="0">
                  <c:v>1.9E-6</c:v>
                </c:pt>
                <c:pt idx="1">
                  <c:v>1.3E-6</c:v>
                </c:pt>
                <c:pt idx="2">
                  <c:v>7.4000000000000001E-7</c:v>
                </c:pt>
                <c:pt idx="3">
                  <c:v>6.1999999999999999E-7</c:v>
                </c:pt>
                <c:pt idx="4">
                  <c:v>4.8999999999999997E-7</c:v>
                </c:pt>
                <c:pt idx="5">
                  <c:v>5.6000000000000004E-7</c:v>
                </c:pt>
                <c:pt idx="6">
                  <c:v>6.8999999999999996E-7</c:v>
                </c:pt>
                <c:pt idx="7">
                  <c:v>9.9999999999999995E-7</c:v>
                </c:pt>
                <c:pt idx="8">
                  <c:v>1.1000000000000001E-6</c:v>
                </c:pt>
                <c:pt idx="9">
                  <c:v>1.3E-6</c:v>
                </c:pt>
                <c:pt idx="10">
                  <c:v>1.3E-6</c:v>
                </c:pt>
                <c:pt idx="11">
                  <c:v>1.3999999999999999E-6</c:v>
                </c:pt>
                <c:pt idx="12">
                  <c:v>1.3999999999999999E-6</c:v>
                </c:pt>
                <c:pt idx="13">
                  <c:v>1.5E-6</c:v>
                </c:pt>
                <c:pt idx="14">
                  <c:v>1.5999999999999999E-6</c:v>
                </c:pt>
                <c:pt idx="15">
                  <c:v>2.2000000000000001E-6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0BA-4895-9202-A6016DB5DF8A}"/>
            </c:ext>
          </c:extLst>
        </c:ser>
        <c:ser>
          <c:idx val="9"/>
          <c:order val="9"/>
          <c:tx>
            <c:v>72200 m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Sheet1!$Y$30:$Y$45</c:f>
              <c:numCache>
                <c:formatCode>0.00E+00</c:formatCode>
                <c:ptCount val="16"/>
                <c:pt idx="0">
                  <c:v>9.7999999999999993E-7</c:v>
                </c:pt>
                <c:pt idx="1">
                  <c:v>6.7000000000000004E-7</c:v>
                </c:pt>
                <c:pt idx="2">
                  <c:v>4.4000000000000002E-7</c:v>
                </c:pt>
                <c:pt idx="3">
                  <c:v>3.9000000000000002E-7</c:v>
                </c:pt>
                <c:pt idx="4">
                  <c:v>3.4999999999999998E-7</c:v>
                </c:pt>
                <c:pt idx="5">
                  <c:v>3.7E-7</c:v>
                </c:pt>
                <c:pt idx="6">
                  <c:v>4.2E-7</c:v>
                </c:pt>
                <c:pt idx="7">
                  <c:v>5.7999999999999995E-7</c:v>
                </c:pt>
                <c:pt idx="8">
                  <c:v>6.1999999999999999E-7</c:v>
                </c:pt>
                <c:pt idx="9">
                  <c:v>6.7999999999999995E-7</c:v>
                </c:pt>
                <c:pt idx="10">
                  <c:v>6.7000000000000004E-7</c:v>
                </c:pt>
                <c:pt idx="11">
                  <c:v>7.1999999999999999E-7</c:v>
                </c:pt>
                <c:pt idx="12">
                  <c:v>7.5000000000000002E-7</c:v>
                </c:pt>
                <c:pt idx="13">
                  <c:v>7.9999999999999996E-7</c:v>
                </c:pt>
                <c:pt idx="14">
                  <c:v>8.0999999999999997E-7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0BA-4895-9202-A6016DB5D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294544"/>
        <c:axId val="1905300784"/>
      </c:barChart>
      <c:catAx>
        <c:axId val="190529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300784"/>
        <c:crosses val="autoZero"/>
        <c:auto val="1"/>
        <c:lblAlgn val="ctr"/>
        <c:lblOffset val="100"/>
        <c:noMultiLvlLbl val="0"/>
      </c:catAx>
      <c:valAx>
        <c:axId val="190530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29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RCP4.5</a:t>
            </a:r>
            <a:r>
              <a:rPr lang="en-US" baseline="0"/>
              <a:t> End Effective Dose by Population Sector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800 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Sheet1!$AC$30:$AC$45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8.6999999999999994E-3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6.1000000000000004E-3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A-4934-AA2C-3D33F2B15DD3}"/>
            </c:ext>
          </c:extLst>
        </c:ser>
        <c:ser>
          <c:idx val="1"/>
          <c:order val="1"/>
          <c:tx>
            <c:v>2400 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Sheet1!$AD$30:$AD$45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9.8999999999999999E-4</c:v>
                </c:pt>
                <c:pt idx="3">
                  <c:v>5.6999999999999998E-4</c:v>
                </c:pt>
                <c:pt idx="4">
                  <c:v>5.6999999999999998E-4</c:v>
                </c:pt>
                <c:pt idx="5">
                  <c:v>6.7000000000000002E-4</c:v>
                </c:pt>
                <c:pt idx="6">
                  <c:v>7.1000000000000002E-4</c:v>
                </c:pt>
                <c:pt idx="7">
                  <c:v>1.1000000000000001E-3</c:v>
                </c:pt>
                <c:pt idx="8">
                  <c:v>8.1999999999999998E-4</c:v>
                </c:pt>
                <c:pt idx="9">
                  <c:v>8.5999999999999998E-4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A-4934-AA2C-3D33F2B15DD3}"/>
            </c:ext>
          </c:extLst>
        </c:ser>
        <c:ser>
          <c:idx val="2"/>
          <c:order val="2"/>
          <c:tx>
            <c:v>4000 m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Sheet1!$AE$30:$AE$45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3.6000000000000002E-4</c:v>
                </c:pt>
                <c:pt idx="3">
                  <c:v>2.0000000000000001E-4</c:v>
                </c:pt>
                <c:pt idx="4">
                  <c:v>2.1000000000000001E-4</c:v>
                </c:pt>
                <c:pt idx="5">
                  <c:v>2.4000000000000001E-4</c:v>
                </c:pt>
                <c:pt idx="6">
                  <c:v>2.5999999999999998E-4</c:v>
                </c:pt>
                <c:pt idx="7">
                  <c:v>4.0999999999999999E-4</c:v>
                </c:pt>
                <c:pt idx="8">
                  <c:v>2.9999999999999997E-4</c:v>
                </c:pt>
                <c:pt idx="9">
                  <c:v>3.2000000000000003E-4</c:v>
                </c:pt>
                <c:pt idx="10">
                  <c:v>0</c:v>
                </c:pt>
                <c:pt idx="11">
                  <c:v>0</c:v>
                </c:pt>
                <c:pt idx="12">
                  <c:v>5.4000000000000001E-4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AA-4934-AA2C-3D33F2B15DD3}"/>
            </c:ext>
          </c:extLst>
        </c:ser>
        <c:ser>
          <c:idx val="3"/>
          <c:order val="3"/>
          <c:tx>
            <c:v>5600 m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Sheet1!$AF$30:$AF$45</c:f>
              <c:numCache>
                <c:formatCode>0.00E+00</c:formatCode>
                <c:ptCount val="16"/>
                <c:pt idx="0">
                  <c:v>0</c:v>
                </c:pt>
                <c:pt idx="1">
                  <c:v>2.9999999999999997E-4</c:v>
                </c:pt>
                <c:pt idx="2">
                  <c:v>1.8000000000000001E-4</c:v>
                </c:pt>
                <c:pt idx="3">
                  <c:v>1E-4</c:v>
                </c:pt>
                <c:pt idx="4">
                  <c:v>1.1E-4</c:v>
                </c:pt>
                <c:pt idx="5">
                  <c:v>1.2E-4</c:v>
                </c:pt>
                <c:pt idx="6">
                  <c:v>1.2999999999999999E-4</c:v>
                </c:pt>
                <c:pt idx="7">
                  <c:v>2.1000000000000001E-4</c:v>
                </c:pt>
                <c:pt idx="8">
                  <c:v>1.4999999999999999E-4</c:v>
                </c:pt>
                <c:pt idx="9">
                  <c:v>1.6000000000000001E-4</c:v>
                </c:pt>
                <c:pt idx="10">
                  <c:v>1.9000000000000001E-4</c:v>
                </c:pt>
                <c:pt idx="11">
                  <c:v>2.3000000000000001E-4</c:v>
                </c:pt>
                <c:pt idx="12">
                  <c:v>2.7999999999999998E-4</c:v>
                </c:pt>
                <c:pt idx="13">
                  <c:v>3.3E-4</c:v>
                </c:pt>
                <c:pt idx="14">
                  <c:v>4.2999999999999999E-4</c:v>
                </c:pt>
                <c:pt idx="15">
                  <c:v>5.5000000000000003E-4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AA-4934-AA2C-3D33F2B15DD3}"/>
            </c:ext>
          </c:extLst>
        </c:ser>
        <c:ser>
          <c:idx val="4"/>
          <c:order val="4"/>
          <c:tx>
            <c:v>7200 m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Sheet1!$AG$30:$AG$45</c:f>
              <c:numCache>
                <c:formatCode>0.00E+00</c:formatCode>
                <c:ptCount val="16"/>
                <c:pt idx="0">
                  <c:v>2.9E-4</c:v>
                </c:pt>
                <c:pt idx="1">
                  <c:v>1.8000000000000001E-4</c:v>
                </c:pt>
                <c:pt idx="2">
                  <c:v>1.1E-4</c:v>
                </c:pt>
                <c:pt idx="3">
                  <c:v>6.3E-5</c:v>
                </c:pt>
                <c:pt idx="4">
                  <c:v>6.3999999999999997E-5</c:v>
                </c:pt>
                <c:pt idx="5">
                  <c:v>7.2000000000000002E-5</c:v>
                </c:pt>
                <c:pt idx="6">
                  <c:v>8.1000000000000004E-5</c:v>
                </c:pt>
                <c:pt idx="7">
                  <c:v>1.2999999999999999E-4</c:v>
                </c:pt>
                <c:pt idx="8">
                  <c:v>9.2999999999999997E-5</c:v>
                </c:pt>
                <c:pt idx="9">
                  <c:v>9.7999999999999997E-5</c:v>
                </c:pt>
                <c:pt idx="10">
                  <c:v>1.1E-4</c:v>
                </c:pt>
                <c:pt idx="11">
                  <c:v>1.3999999999999999E-4</c:v>
                </c:pt>
                <c:pt idx="12">
                  <c:v>1.7000000000000001E-4</c:v>
                </c:pt>
                <c:pt idx="13">
                  <c:v>2.0000000000000001E-4</c:v>
                </c:pt>
                <c:pt idx="14">
                  <c:v>2.5999999999999998E-4</c:v>
                </c:pt>
                <c:pt idx="15">
                  <c:v>3.4000000000000002E-4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AA-4934-AA2C-3D33F2B15DD3}"/>
            </c:ext>
          </c:extLst>
        </c:ser>
        <c:ser>
          <c:idx val="5"/>
          <c:order val="5"/>
          <c:tx>
            <c:v>12050 m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Sheet1!$AH$30:$AH$45</c:f>
              <c:numCache>
                <c:formatCode>0.00E+00</c:formatCode>
                <c:ptCount val="16"/>
                <c:pt idx="0">
                  <c:v>1E-4</c:v>
                </c:pt>
                <c:pt idx="1">
                  <c:v>6.2000000000000003E-5</c:v>
                </c:pt>
                <c:pt idx="2">
                  <c:v>3.6999999999999998E-5</c:v>
                </c:pt>
                <c:pt idx="3">
                  <c:v>2.1999999999999999E-5</c:v>
                </c:pt>
                <c:pt idx="4">
                  <c:v>2.3E-5</c:v>
                </c:pt>
                <c:pt idx="5">
                  <c:v>2.5000000000000001E-5</c:v>
                </c:pt>
                <c:pt idx="6">
                  <c:v>2.9E-5</c:v>
                </c:pt>
                <c:pt idx="7">
                  <c:v>4.3999999999999999E-5</c:v>
                </c:pt>
                <c:pt idx="8">
                  <c:v>3.3000000000000003E-5</c:v>
                </c:pt>
                <c:pt idx="9">
                  <c:v>3.4E-5</c:v>
                </c:pt>
                <c:pt idx="10">
                  <c:v>4.0000000000000003E-5</c:v>
                </c:pt>
                <c:pt idx="11">
                  <c:v>4.6999999999999997E-5</c:v>
                </c:pt>
                <c:pt idx="12">
                  <c:v>6.0000000000000002E-5</c:v>
                </c:pt>
                <c:pt idx="13">
                  <c:v>7.1000000000000005E-5</c:v>
                </c:pt>
                <c:pt idx="14">
                  <c:v>9.2E-5</c:v>
                </c:pt>
                <c:pt idx="15">
                  <c:v>1.2E-4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AA-4934-AA2C-3D33F2B15DD3}"/>
            </c:ext>
          </c:extLst>
        </c:ser>
        <c:ser>
          <c:idx val="6"/>
          <c:order val="6"/>
          <c:tx>
            <c:v>24150 m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Sheet1!$AI$30:$AI$45</c:f>
              <c:numCache>
                <c:formatCode>0.00E+00</c:formatCode>
                <c:ptCount val="16"/>
                <c:pt idx="0">
                  <c:v>2.4000000000000001E-5</c:v>
                </c:pt>
                <c:pt idx="1">
                  <c:v>1.4E-5</c:v>
                </c:pt>
                <c:pt idx="2">
                  <c:v>8.8999999999999995E-6</c:v>
                </c:pt>
                <c:pt idx="3">
                  <c:v>5.9000000000000003E-6</c:v>
                </c:pt>
                <c:pt idx="4">
                  <c:v>6.1999999999999999E-6</c:v>
                </c:pt>
                <c:pt idx="5">
                  <c:v>6.1999999999999999E-6</c:v>
                </c:pt>
                <c:pt idx="6">
                  <c:v>7.5000000000000002E-6</c:v>
                </c:pt>
                <c:pt idx="7">
                  <c:v>1.1E-5</c:v>
                </c:pt>
                <c:pt idx="8">
                  <c:v>8.3999999999999992E-6</c:v>
                </c:pt>
                <c:pt idx="9">
                  <c:v>8.6999999999999997E-6</c:v>
                </c:pt>
                <c:pt idx="10">
                  <c:v>1.0000000000000001E-5</c:v>
                </c:pt>
                <c:pt idx="11">
                  <c:v>1.1E-5</c:v>
                </c:pt>
                <c:pt idx="12">
                  <c:v>1.4E-5</c:v>
                </c:pt>
                <c:pt idx="13">
                  <c:v>1.7E-5</c:v>
                </c:pt>
                <c:pt idx="14">
                  <c:v>2.1999999999999999E-5</c:v>
                </c:pt>
                <c:pt idx="15">
                  <c:v>2.8E-5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AA-4934-AA2C-3D33F2B15DD3}"/>
            </c:ext>
          </c:extLst>
        </c:ser>
        <c:ser>
          <c:idx val="7"/>
          <c:order val="7"/>
          <c:tx>
            <c:v>40250 m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Sheet1!$AJ$30:$AJ$45</c:f>
              <c:numCache>
                <c:formatCode>0.00E+00</c:formatCode>
                <c:ptCount val="16"/>
                <c:pt idx="0">
                  <c:v>8.6000000000000007E-6</c:v>
                </c:pt>
                <c:pt idx="1">
                  <c:v>5.4E-6</c:v>
                </c:pt>
                <c:pt idx="2">
                  <c:v>3.8E-6</c:v>
                </c:pt>
                <c:pt idx="3">
                  <c:v>3.1E-6</c:v>
                </c:pt>
                <c:pt idx="4">
                  <c:v>3.1999999999999999E-6</c:v>
                </c:pt>
                <c:pt idx="5">
                  <c:v>3.1E-6</c:v>
                </c:pt>
                <c:pt idx="6">
                  <c:v>3.5999999999999998E-6</c:v>
                </c:pt>
                <c:pt idx="7">
                  <c:v>4.5000000000000001E-6</c:v>
                </c:pt>
                <c:pt idx="8">
                  <c:v>3.8E-6</c:v>
                </c:pt>
                <c:pt idx="9">
                  <c:v>3.8999999999999999E-6</c:v>
                </c:pt>
                <c:pt idx="10">
                  <c:v>4.4000000000000002E-6</c:v>
                </c:pt>
                <c:pt idx="11">
                  <c:v>4.6E-6</c:v>
                </c:pt>
                <c:pt idx="12">
                  <c:v>5.5999999999999997E-6</c:v>
                </c:pt>
                <c:pt idx="13">
                  <c:v>6.4999999999999996E-6</c:v>
                </c:pt>
                <c:pt idx="14">
                  <c:v>7.9999999999999996E-6</c:v>
                </c:pt>
                <c:pt idx="15">
                  <c:v>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AA-4934-AA2C-3D33F2B15DD3}"/>
            </c:ext>
          </c:extLst>
        </c:ser>
        <c:ser>
          <c:idx val="8"/>
          <c:order val="8"/>
          <c:tx>
            <c:v>56350 m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Sheet1!$AK$30:$AK$45</c:f>
              <c:numCache>
                <c:formatCode>0.00E+00</c:formatCode>
                <c:ptCount val="16"/>
                <c:pt idx="0">
                  <c:v>4.7999999999999998E-6</c:v>
                </c:pt>
                <c:pt idx="1">
                  <c:v>3.4000000000000001E-6</c:v>
                </c:pt>
                <c:pt idx="2">
                  <c:v>2.7999999999999999E-6</c:v>
                </c:pt>
                <c:pt idx="3">
                  <c:v>2.6000000000000001E-6</c:v>
                </c:pt>
                <c:pt idx="4">
                  <c:v>2.6000000000000001E-6</c:v>
                </c:pt>
                <c:pt idx="5">
                  <c:v>2.6000000000000001E-6</c:v>
                </c:pt>
                <c:pt idx="6">
                  <c:v>2.7E-6</c:v>
                </c:pt>
                <c:pt idx="7">
                  <c:v>3.1E-6</c:v>
                </c:pt>
                <c:pt idx="8">
                  <c:v>2.7999999999999999E-6</c:v>
                </c:pt>
                <c:pt idx="9">
                  <c:v>2.9000000000000002E-6</c:v>
                </c:pt>
                <c:pt idx="10">
                  <c:v>3.1E-6</c:v>
                </c:pt>
                <c:pt idx="11">
                  <c:v>3.1E-6</c:v>
                </c:pt>
                <c:pt idx="12">
                  <c:v>3.5999999999999998E-6</c:v>
                </c:pt>
                <c:pt idx="13">
                  <c:v>3.8999999999999999E-6</c:v>
                </c:pt>
                <c:pt idx="14">
                  <c:v>4.6E-6</c:v>
                </c:pt>
                <c:pt idx="15">
                  <c:v>5.4999999999999999E-6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BAA-4934-AA2C-3D33F2B15DD3}"/>
            </c:ext>
          </c:extLst>
        </c:ser>
        <c:ser>
          <c:idx val="9"/>
          <c:order val="9"/>
          <c:tx>
            <c:v>72200 m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Sheet1!$AL$30:$AL$45</c:f>
              <c:numCache>
                <c:formatCode>0.00E+00</c:formatCode>
                <c:ptCount val="16"/>
                <c:pt idx="0">
                  <c:v>3.4999999999999999E-6</c:v>
                </c:pt>
                <c:pt idx="1">
                  <c:v>2.7999999999999999E-6</c:v>
                </c:pt>
                <c:pt idx="2">
                  <c:v>2.5000000000000002E-6</c:v>
                </c:pt>
                <c:pt idx="3">
                  <c:v>2.3999999999999999E-6</c:v>
                </c:pt>
                <c:pt idx="4">
                  <c:v>2.3999999999999999E-6</c:v>
                </c:pt>
                <c:pt idx="5">
                  <c:v>2.3999999999999999E-6</c:v>
                </c:pt>
                <c:pt idx="6">
                  <c:v>2.5000000000000002E-6</c:v>
                </c:pt>
                <c:pt idx="7">
                  <c:v>2.6000000000000001E-6</c:v>
                </c:pt>
                <c:pt idx="8">
                  <c:v>2.5000000000000002E-6</c:v>
                </c:pt>
                <c:pt idx="9">
                  <c:v>2.5000000000000002E-6</c:v>
                </c:pt>
                <c:pt idx="10">
                  <c:v>2.7E-6</c:v>
                </c:pt>
                <c:pt idx="11">
                  <c:v>2.7E-6</c:v>
                </c:pt>
                <c:pt idx="12">
                  <c:v>2.9000000000000002E-6</c:v>
                </c:pt>
                <c:pt idx="13">
                  <c:v>3.0000000000000001E-6</c:v>
                </c:pt>
                <c:pt idx="14">
                  <c:v>3.4000000000000001E-6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BAA-4934-AA2C-3D33F2B15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294544"/>
        <c:axId val="1905300784"/>
      </c:barChart>
      <c:catAx>
        <c:axId val="190529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300784"/>
        <c:crosses val="autoZero"/>
        <c:auto val="1"/>
        <c:lblAlgn val="ctr"/>
        <c:lblOffset val="100"/>
        <c:noMultiLvlLbl val="0"/>
      </c:catAx>
      <c:valAx>
        <c:axId val="190530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29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RCP8.5</a:t>
            </a:r>
            <a:r>
              <a:rPr lang="en-US" baseline="0"/>
              <a:t> End Effective Dose by Population Sector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800 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Sheet1!$AP$30:$AP$45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9.5999999999999992E-3</c:v>
                </c:pt>
                <c:pt idx="3">
                  <c:v>7.6E-3</c:v>
                </c:pt>
                <c:pt idx="4">
                  <c:v>6.4000000000000003E-3</c:v>
                </c:pt>
                <c:pt idx="5">
                  <c:v>6.7000000000000002E-3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9C-4A9E-9436-3152D1DF0694}"/>
            </c:ext>
          </c:extLst>
        </c:ser>
        <c:ser>
          <c:idx val="1"/>
          <c:order val="1"/>
          <c:tx>
            <c:v>2400 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Sheet1!$AQ$30:$AQ$45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1.1000000000000001E-3</c:v>
                </c:pt>
                <c:pt idx="3">
                  <c:v>8.4999999999999995E-4</c:v>
                </c:pt>
                <c:pt idx="4">
                  <c:v>7.2999999999999996E-4</c:v>
                </c:pt>
                <c:pt idx="5">
                  <c:v>7.6999999999999996E-4</c:v>
                </c:pt>
                <c:pt idx="6">
                  <c:v>8.0000000000000004E-4</c:v>
                </c:pt>
                <c:pt idx="7">
                  <c:v>1.1000000000000001E-3</c:v>
                </c:pt>
                <c:pt idx="8">
                  <c:v>1.2999999999999999E-3</c:v>
                </c:pt>
                <c:pt idx="9">
                  <c:v>1.2999999999999999E-3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9C-4A9E-9436-3152D1DF0694}"/>
            </c:ext>
          </c:extLst>
        </c:ser>
        <c:ser>
          <c:idx val="2"/>
          <c:order val="2"/>
          <c:tx>
            <c:v>4000 m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Sheet1!$AR$30:$AR$45</c:f>
              <c:numCache>
                <c:formatCode>0.00E+00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3.8999999999999999E-4</c:v>
                </c:pt>
                <c:pt idx="3">
                  <c:v>2.9999999999999997E-4</c:v>
                </c:pt>
                <c:pt idx="4">
                  <c:v>2.5999999999999998E-4</c:v>
                </c:pt>
                <c:pt idx="5">
                  <c:v>2.7999999999999998E-4</c:v>
                </c:pt>
                <c:pt idx="6">
                  <c:v>2.9E-4</c:v>
                </c:pt>
                <c:pt idx="7">
                  <c:v>4.0999999999999999E-4</c:v>
                </c:pt>
                <c:pt idx="8">
                  <c:v>4.6999999999999999E-4</c:v>
                </c:pt>
                <c:pt idx="9">
                  <c:v>5.0000000000000001E-4</c:v>
                </c:pt>
                <c:pt idx="10">
                  <c:v>0</c:v>
                </c:pt>
                <c:pt idx="11">
                  <c:v>0</c:v>
                </c:pt>
                <c:pt idx="12">
                  <c:v>5.2999999999999998E-4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9C-4A9E-9436-3152D1DF0694}"/>
            </c:ext>
          </c:extLst>
        </c:ser>
        <c:ser>
          <c:idx val="3"/>
          <c:order val="3"/>
          <c:tx>
            <c:v>5600 m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Sheet1!$AS$30:$AS$45</c:f>
              <c:numCache>
                <c:formatCode>0.00E+00</c:formatCode>
                <c:ptCount val="16"/>
                <c:pt idx="0">
                  <c:v>0</c:v>
                </c:pt>
                <c:pt idx="1">
                  <c:v>2.9E-4</c:v>
                </c:pt>
                <c:pt idx="2">
                  <c:v>2.0000000000000001E-4</c:v>
                </c:pt>
                <c:pt idx="3">
                  <c:v>1.4999999999999999E-4</c:v>
                </c:pt>
                <c:pt idx="4">
                  <c:v>1.2999999999999999E-4</c:v>
                </c:pt>
                <c:pt idx="5">
                  <c:v>1.3999999999999999E-4</c:v>
                </c:pt>
                <c:pt idx="6">
                  <c:v>1.4999999999999999E-4</c:v>
                </c:pt>
                <c:pt idx="7">
                  <c:v>2.1000000000000001E-4</c:v>
                </c:pt>
                <c:pt idx="8">
                  <c:v>2.4000000000000001E-4</c:v>
                </c:pt>
                <c:pt idx="9">
                  <c:v>2.5000000000000001E-4</c:v>
                </c:pt>
                <c:pt idx="10">
                  <c:v>2.5999999999999998E-4</c:v>
                </c:pt>
                <c:pt idx="11">
                  <c:v>2.5000000000000001E-4</c:v>
                </c:pt>
                <c:pt idx="12">
                  <c:v>2.7E-4</c:v>
                </c:pt>
                <c:pt idx="13">
                  <c:v>2.7999999999999998E-4</c:v>
                </c:pt>
                <c:pt idx="14">
                  <c:v>3.3E-4</c:v>
                </c:pt>
                <c:pt idx="15">
                  <c:v>4.4999999999999999E-4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9C-4A9E-9436-3152D1DF0694}"/>
            </c:ext>
          </c:extLst>
        </c:ser>
        <c:ser>
          <c:idx val="4"/>
          <c:order val="4"/>
          <c:tx>
            <c:v>7200 m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Sheet1!$AT$30:$AT$45</c:f>
              <c:numCache>
                <c:formatCode>0.00E+00</c:formatCode>
                <c:ptCount val="16"/>
                <c:pt idx="0">
                  <c:v>2.7E-4</c:v>
                </c:pt>
                <c:pt idx="1">
                  <c:v>1.7000000000000001E-4</c:v>
                </c:pt>
                <c:pt idx="2">
                  <c:v>1.2E-4</c:v>
                </c:pt>
                <c:pt idx="3">
                  <c:v>8.8999999999999995E-5</c:v>
                </c:pt>
                <c:pt idx="4">
                  <c:v>7.7999999999999999E-5</c:v>
                </c:pt>
                <c:pt idx="5">
                  <c:v>8.3999999999999995E-5</c:v>
                </c:pt>
                <c:pt idx="6">
                  <c:v>9.0000000000000006E-5</c:v>
                </c:pt>
                <c:pt idx="7">
                  <c:v>1.2999999999999999E-4</c:v>
                </c:pt>
                <c:pt idx="8">
                  <c:v>1.3999999999999999E-4</c:v>
                </c:pt>
                <c:pt idx="9">
                  <c:v>1.4999999999999999E-4</c:v>
                </c:pt>
                <c:pt idx="10">
                  <c:v>1.4999999999999999E-4</c:v>
                </c:pt>
                <c:pt idx="11">
                  <c:v>1.4999999999999999E-4</c:v>
                </c:pt>
                <c:pt idx="12">
                  <c:v>1.7000000000000001E-4</c:v>
                </c:pt>
                <c:pt idx="13">
                  <c:v>1.7000000000000001E-4</c:v>
                </c:pt>
                <c:pt idx="14">
                  <c:v>2.0000000000000001E-4</c:v>
                </c:pt>
                <c:pt idx="15">
                  <c:v>2.7E-4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9C-4A9E-9436-3152D1DF0694}"/>
            </c:ext>
          </c:extLst>
        </c:ser>
        <c:ser>
          <c:idx val="5"/>
          <c:order val="5"/>
          <c:tx>
            <c:v>12050 m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Sheet1!$AU$30:$AU$45</c:f>
              <c:numCache>
                <c:formatCode>0.00E+00</c:formatCode>
                <c:ptCount val="16"/>
                <c:pt idx="0">
                  <c:v>9.3999999999999994E-5</c:v>
                </c:pt>
                <c:pt idx="1">
                  <c:v>5.8E-5</c:v>
                </c:pt>
                <c:pt idx="2">
                  <c:v>3.8999999999999999E-5</c:v>
                </c:pt>
                <c:pt idx="3">
                  <c:v>2.9E-5</c:v>
                </c:pt>
                <c:pt idx="4">
                  <c:v>2.5999999999999998E-5</c:v>
                </c:pt>
                <c:pt idx="5">
                  <c:v>2.8E-5</c:v>
                </c:pt>
                <c:pt idx="6">
                  <c:v>3.0000000000000001E-5</c:v>
                </c:pt>
                <c:pt idx="7">
                  <c:v>4.3000000000000002E-5</c:v>
                </c:pt>
                <c:pt idx="8">
                  <c:v>4.8999999999999998E-5</c:v>
                </c:pt>
                <c:pt idx="9">
                  <c:v>5.1E-5</c:v>
                </c:pt>
                <c:pt idx="10">
                  <c:v>5.1999999999999997E-5</c:v>
                </c:pt>
                <c:pt idx="11">
                  <c:v>5.1E-5</c:v>
                </c:pt>
                <c:pt idx="12">
                  <c:v>5.5999999999999999E-5</c:v>
                </c:pt>
                <c:pt idx="13">
                  <c:v>5.8E-5</c:v>
                </c:pt>
                <c:pt idx="14">
                  <c:v>6.7999999999999999E-5</c:v>
                </c:pt>
                <c:pt idx="15">
                  <c:v>9.3999999999999994E-5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9C-4A9E-9436-3152D1DF0694}"/>
            </c:ext>
          </c:extLst>
        </c:ser>
        <c:ser>
          <c:idx val="6"/>
          <c:order val="6"/>
          <c:tx>
            <c:v>24150 m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Sheet1!$AV$30:$AV$45</c:f>
              <c:numCache>
                <c:formatCode>0.00E+00</c:formatCode>
                <c:ptCount val="16"/>
                <c:pt idx="0">
                  <c:v>2.0000000000000002E-5</c:v>
                </c:pt>
                <c:pt idx="1">
                  <c:v>1.2E-5</c:v>
                </c:pt>
                <c:pt idx="2">
                  <c:v>7.6000000000000001E-6</c:v>
                </c:pt>
                <c:pt idx="3">
                  <c:v>5.3000000000000001E-6</c:v>
                </c:pt>
                <c:pt idx="4">
                  <c:v>4.8999999999999997E-6</c:v>
                </c:pt>
                <c:pt idx="5">
                  <c:v>5.4999999999999999E-6</c:v>
                </c:pt>
                <c:pt idx="6">
                  <c:v>6.1999999999999999E-6</c:v>
                </c:pt>
                <c:pt idx="7">
                  <c:v>9.2E-6</c:v>
                </c:pt>
                <c:pt idx="8">
                  <c:v>9.9000000000000001E-6</c:v>
                </c:pt>
                <c:pt idx="9">
                  <c:v>1.1E-5</c:v>
                </c:pt>
                <c:pt idx="10">
                  <c:v>1.1E-5</c:v>
                </c:pt>
                <c:pt idx="11">
                  <c:v>1.1E-5</c:v>
                </c:pt>
                <c:pt idx="12">
                  <c:v>1.2E-5</c:v>
                </c:pt>
                <c:pt idx="13">
                  <c:v>1.2E-5</c:v>
                </c:pt>
                <c:pt idx="14">
                  <c:v>1.4E-5</c:v>
                </c:pt>
                <c:pt idx="15">
                  <c:v>2.0999999999999999E-5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9C-4A9E-9436-3152D1DF0694}"/>
            </c:ext>
          </c:extLst>
        </c:ser>
        <c:ser>
          <c:idx val="7"/>
          <c:order val="7"/>
          <c:tx>
            <c:v>40250 m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Sheet1!$AW$30:$AW$45</c:f>
              <c:numCache>
                <c:formatCode>0.00E+00</c:formatCode>
                <c:ptCount val="16"/>
                <c:pt idx="0">
                  <c:v>5.6999999999999996E-6</c:v>
                </c:pt>
                <c:pt idx="1">
                  <c:v>3.1999999999999999E-6</c:v>
                </c:pt>
                <c:pt idx="2">
                  <c:v>1.9E-6</c:v>
                </c:pt>
                <c:pt idx="3">
                  <c:v>1.3E-6</c:v>
                </c:pt>
                <c:pt idx="4">
                  <c:v>1.1999999999999999E-6</c:v>
                </c:pt>
                <c:pt idx="5">
                  <c:v>1.3999999999999999E-6</c:v>
                </c:pt>
                <c:pt idx="6">
                  <c:v>1.7E-6</c:v>
                </c:pt>
                <c:pt idx="7">
                  <c:v>2.6000000000000001E-6</c:v>
                </c:pt>
                <c:pt idx="8">
                  <c:v>2.6000000000000001E-6</c:v>
                </c:pt>
                <c:pt idx="9">
                  <c:v>2.7999999999999999E-6</c:v>
                </c:pt>
                <c:pt idx="10">
                  <c:v>2.9000000000000002E-6</c:v>
                </c:pt>
                <c:pt idx="11">
                  <c:v>3.0000000000000001E-6</c:v>
                </c:pt>
                <c:pt idx="12">
                  <c:v>3.4000000000000001E-6</c:v>
                </c:pt>
                <c:pt idx="13">
                  <c:v>3.4000000000000001E-6</c:v>
                </c:pt>
                <c:pt idx="14">
                  <c:v>3.9999999999999998E-6</c:v>
                </c:pt>
                <c:pt idx="15">
                  <c:v>6.1999999999999999E-6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89C-4A9E-9436-3152D1DF0694}"/>
            </c:ext>
          </c:extLst>
        </c:ser>
        <c:ser>
          <c:idx val="8"/>
          <c:order val="8"/>
          <c:tx>
            <c:v>56350 m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Sheet1!$AX$30:$AX$45</c:f>
              <c:numCache>
                <c:formatCode>0.00E+00</c:formatCode>
                <c:ptCount val="16"/>
                <c:pt idx="0">
                  <c:v>2.3E-6</c:v>
                </c:pt>
                <c:pt idx="1">
                  <c:v>1.1999999999999999E-6</c:v>
                </c:pt>
                <c:pt idx="2">
                  <c:v>7.7000000000000004E-7</c:v>
                </c:pt>
                <c:pt idx="3">
                  <c:v>5.6000000000000004E-7</c:v>
                </c:pt>
                <c:pt idx="4">
                  <c:v>5.5000000000000003E-7</c:v>
                </c:pt>
                <c:pt idx="5">
                  <c:v>6.3E-7</c:v>
                </c:pt>
                <c:pt idx="6">
                  <c:v>7.3E-7</c:v>
                </c:pt>
                <c:pt idx="7">
                  <c:v>1.1000000000000001E-6</c:v>
                </c:pt>
                <c:pt idx="8">
                  <c:v>1.1000000000000001E-6</c:v>
                </c:pt>
                <c:pt idx="9">
                  <c:v>1.1000000000000001E-6</c:v>
                </c:pt>
                <c:pt idx="10">
                  <c:v>1.1000000000000001E-6</c:v>
                </c:pt>
                <c:pt idx="11">
                  <c:v>1.1999999999999999E-6</c:v>
                </c:pt>
                <c:pt idx="12">
                  <c:v>1.3999999999999999E-6</c:v>
                </c:pt>
                <c:pt idx="13">
                  <c:v>1.3999999999999999E-6</c:v>
                </c:pt>
                <c:pt idx="14">
                  <c:v>1.5999999999999999E-6</c:v>
                </c:pt>
                <c:pt idx="15">
                  <c:v>2.6000000000000001E-6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89C-4A9E-9436-3152D1DF0694}"/>
            </c:ext>
          </c:extLst>
        </c:ser>
        <c:ser>
          <c:idx val="9"/>
          <c:order val="9"/>
          <c:tx>
            <c:v>72200 m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Sheet1!$B$30:$B$45</c:f>
              <c:strCache>
                <c:ptCount val="16"/>
                <c:pt idx="0">
                  <c:v>N</c:v>
                </c:pt>
                <c:pt idx="1">
                  <c:v>NNW</c:v>
                </c:pt>
                <c:pt idx="2">
                  <c:v>NW</c:v>
                </c:pt>
                <c:pt idx="3">
                  <c:v>WNW</c:v>
                </c:pt>
                <c:pt idx="4">
                  <c:v>W</c:v>
                </c:pt>
                <c:pt idx="5">
                  <c:v>WSW</c:v>
                </c:pt>
                <c:pt idx="6">
                  <c:v>SW</c:v>
                </c:pt>
                <c:pt idx="7">
                  <c:v>SSW</c:v>
                </c:pt>
                <c:pt idx="8">
                  <c:v>S</c:v>
                </c:pt>
                <c:pt idx="9">
                  <c:v>SSE</c:v>
                </c:pt>
                <c:pt idx="10">
                  <c:v>SE</c:v>
                </c:pt>
                <c:pt idx="11">
                  <c:v>ESE</c:v>
                </c:pt>
                <c:pt idx="12">
                  <c:v>E</c:v>
                </c:pt>
                <c:pt idx="13">
                  <c:v>ENE</c:v>
                </c:pt>
                <c:pt idx="14">
                  <c:v>NE</c:v>
                </c:pt>
                <c:pt idx="15">
                  <c:v>NNE</c:v>
                </c:pt>
              </c:strCache>
            </c:strRef>
          </c:cat>
          <c:val>
            <c:numRef>
              <c:f>Sheet1!$AY$30:$AY$45</c:f>
              <c:numCache>
                <c:formatCode>0.00E+00</c:formatCode>
                <c:ptCount val="16"/>
                <c:pt idx="0">
                  <c:v>1.1000000000000001E-6</c:v>
                </c:pt>
                <c:pt idx="1">
                  <c:v>6.6000000000000003E-7</c:v>
                </c:pt>
                <c:pt idx="2">
                  <c:v>4.5999999999999999E-7</c:v>
                </c:pt>
                <c:pt idx="3">
                  <c:v>3.8000000000000001E-7</c:v>
                </c:pt>
                <c:pt idx="4">
                  <c:v>3.7E-7</c:v>
                </c:pt>
                <c:pt idx="5">
                  <c:v>3.9999999999999998E-7</c:v>
                </c:pt>
                <c:pt idx="6">
                  <c:v>4.4000000000000002E-7</c:v>
                </c:pt>
                <c:pt idx="7">
                  <c:v>5.8999999999999996E-7</c:v>
                </c:pt>
                <c:pt idx="8">
                  <c:v>5.7999999999999995E-7</c:v>
                </c:pt>
                <c:pt idx="9">
                  <c:v>6.0999999999999998E-7</c:v>
                </c:pt>
                <c:pt idx="10">
                  <c:v>6.1999999999999999E-7</c:v>
                </c:pt>
                <c:pt idx="11">
                  <c:v>6.6000000000000003E-7</c:v>
                </c:pt>
                <c:pt idx="12">
                  <c:v>7.4000000000000001E-7</c:v>
                </c:pt>
                <c:pt idx="13">
                  <c:v>7.1999999999999999E-7</c:v>
                </c:pt>
                <c:pt idx="14">
                  <c:v>8.4E-7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89C-4A9E-9436-3152D1DF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294544"/>
        <c:axId val="1905300784"/>
      </c:barChart>
      <c:catAx>
        <c:axId val="1905294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300784"/>
        <c:crosses val="autoZero"/>
        <c:auto val="1"/>
        <c:lblAlgn val="ctr"/>
        <c:lblOffset val="100"/>
        <c:noMultiLvlLbl val="0"/>
      </c:catAx>
      <c:valAx>
        <c:axId val="190530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29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Maximumly</a:t>
            </a:r>
            <a:r>
              <a:rPr lang="en-US" baseline="0"/>
              <a:t> </a:t>
            </a:r>
            <a:r>
              <a:rPr lang="en-US"/>
              <a:t>Exposed Individuals' Radionuclide Dosage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5612074686564"/>
          <c:y val="5.8751782037066373E-2"/>
          <c:w val="0.82795544634369456"/>
          <c:h val="0.82180689515822258"/>
        </c:manualLayout>
      </c:layout>
      <c:barChart>
        <c:barDir val="col"/>
        <c:grouping val="clustered"/>
        <c:varyColors val="0"/>
        <c:ser>
          <c:idx val="0"/>
          <c:order val="0"/>
          <c:tx>
            <c:v>MEI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AE-4E45-AF53-2D52FE69CE72}"/>
              </c:ext>
            </c:extLst>
          </c:dPt>
          <c:cat>
            <c:strRef>
              <c:f>Sheet1!$C$2:$G$2</c:f>
              <c:strCache>
                <c:ptCount val="5"/>
                <c:pt idx="0">
                  <c:v>2019</c:v>
                </c:pt>
                <c:pt idx="1">
                  <c:v>RCP45 Mid</c:v>
                </c:pt>
                <c:pt idx="2">
                  <c:v>RCP85 Mid</c:v>
                </c:pt>
                <c:pt idx="3">
                  <c:v>RCP45 End</c:v>
                </c:pt>
                <c:pt idx="4">
                  <c:v>RCP85 End</c:v>
                </c:pt>
              </c:strCache>
            </c:strRef>
          </c:cat>
          <c:val>
            <c:numRef>
              <c:f>Sheet1!$C$3:$G$3</c:f>
              <c:numCache>
                <c:formatCode>0.00E+00</c:formatCode>
                <c:ptCount val="5"/>
                <c:pt idx="0">
                  <c:v>2.01E-2</c:v>
                </c:pt>
                <c:pt idx="1">
                  <c:v>9.8399999999999998E-3</c:v>
                </c:pt>
                <c:pt idx="2">
                  <c:v>0.01</c:v>
                </c:pt>
                <c:pt idx="3">
                  <c:v>8.6899999999999998E-3</c:v>
                </c:pt>
                <c:pt idx="4">
                  <c:v>9.75E-3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E-4E45-AF53-2D52FE69C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2700896"/>
        <c:axId val="592701312"/>
      </c:bar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700896"/>
        <c:axId val="5927013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EPA Limit</c:v>
                </c:tx>
                <c:spPr>
                  <a:ln w="2857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Sheet1!$C$9:$G$9</c15:sqref>
                        </c15:formulaRef>
                      </c:ext>
                    </c:extLst>
                    <c:numCache>
                      <c:formatCode>0.00</c:formatCode>
                      <c:ptCount val="5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10</c:v>
                      </c:pt>
                      <c:pt idx="3">
                        <c:v>10</c:v>
                      </c:pt>
                      <c:pt idx="4">
                        <c:v>10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9DAE-4E45-AF53-2D52FE69CE72}"/>
                  </c:ext>
                </c:extLst>
              </c15:ser>
            </c15:filteredLineSeries>
          </c:ext>
        </c:extLst>
      </c:lineChart>
      <c:catAx>
        <c:axId val="592700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Scenario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01312"/>
        <c:crosses val="autoZero"/>
        <c:auto val="1"/>
        <c:lblAlgn val="ctr"/>
        <c:lblOffset val="100"/>
        <c:noMultiLvlLbl val="0"/>
      </c:catAx>
      <c:valAx>
        <c:axId val="592701312"/>
        <c:scaling>
          <c:orientation val="minMax"/>
          <c:max val="3.0000000000000006E-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Dosage</a:t>
                </a:r>
                <a:r>
                  <a:rPr lang="en-US" baseline="0"/>
                  <a:t> (mrem)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70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869043</xdr:colOff>
      <xdr:row>6</xdr:row>
      <xdr:rowOff>130628</xdr:rowOff>
    </xdr:from>
    <xdr:to>
      <xdr:col>19</xdr:col>
      <xdr:colOff>74385</xdr:colOff>
      <xdr:row>23</xdr:row>
      <xdr:rowOff>163285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36C239B-9443-422F-8ADC-699528FA25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693057</xdr:colOff>
      <xdr:row>6</xdr:row>
      <xdr:rowOff>150586</xdr:rowOff>
    </xdr:from>
    <xdr:to>
      <xdr:col>26</xdr:col>
      <xdr:colOff>83457</xdr:colOff>
      <xdr:row>23</xdr:row>
      <xdr:rowOff>183243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581127D-D0A4-4E0F-AAB0-C8D62339D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2721</xdr:colOff>
      <xdr:row>45</xdr:row>
      <xdr:rowOff>172358</xdr:rowOff>
    </xdr:from>
    <xdr:to>
      <xdr:col>12</xdr:col>
      <xdr:colOff>43543</xdr:colOff>
      <xdr:row>63</xdr:row>
      <xdr:rowOff>146958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273F9A7-3251-4604-8CBD-250A9B6251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34834</xdr:colOff>
      <xdr:row>67</xdr:row>
      <xdr:rowOff>153690</xdr:rowOff>
    </xdr:from>
    <xdr:to>
      <xdr:col>38</xdr:col>
      <xdr:colOff>696686</xdr:colOff>
      <xdr:row>144</xdr:row>
      <xdr:rowOff>108857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E3862FB-B3B9-4813-8621-BAED55B7EC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649787</xdr:colOff>
      <xdr:row>67</xdr:row>
      <xdr:rowOff>139336</xdr:rowOff>
    </xdr:from>
    <xdr:to>
      <xdr:col>17</xdr:col>
      <xdr:colOff>494212</xdr:colOff>
      <xdr:row>108</xdr:row>
      <xdr:rowOff>173627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354616-84D2-42F3-B20D-9610DA5973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21772</xdr:colOff>
      <xdr:row>45</xdr:row>
      <xdr:rowOff>152400</xdr:rowOff>
    </xdr:from>
    <xdr:to>
      <xdr:col>25</xdr:col>
      <xdr:colOff>32657</xdr:colOff>
      <xdr:row>63</xdr:row>
      <xdr:rowOff>119743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3C9CFF1-CBCE-463E-9064-169794BF9B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32658</xdr:colOff>
      <xdr:row>46</xdr:row>
      <xdr:rowOff>10885</xdr:rowOff>
    </xdr:from>
    <xdr:to>
      <xdr:col>38</xdr:col>
      <xdr:colOff>10886</xdr:colOff>
      <xdr:row>63</xdr:row>
      <xdr:rowOff>163286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CD5B429-23FF-4713-AC72-1E4580690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718458</xdr:colOff>
      <xdr:row>46</xdr:row>
      <xdr:rowOff>0</xdr:rowOff>
    </xdr:from>
    <xdr:to>
      <xdr:col>50</xdr:col>
      <xdr:colOff>718457</xdr:colOff>
      <xdr:row>63</xdr:row>
      <xdr:rowOff>152400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662CF7DE-7F4F-4953-8E11-5048393C95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67</xdr:row>
      <xdr:rowOff>130628</xdr:rowOff>
    </xdr:from>
    <xdr:to>
      <xdr:col>8</xdr:col>
      <xdr:colOff>108857</xdr:colOff>
      <xdr:row>108</xdr:row>
      <xdr:rowOff>164919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68BC316F-EDB1-492A-B22C-60BC76AB5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718457</xdr:colOff>
      <xdr:row>67</xdr:row>
      <xdr:rowOff>152399</xdr:rowOff>
    </xdr:from>
    <xdr:to>
      <xdr:col>29</xdr:col>
      <xdr:colOff>8709</xdr:colOff>
      <xdr:row>110</xdr:row>
      <xdr:rowOff>14514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3721161B-3804-4251-9AD6-282296DB0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46B2C-B4BC-4517-95CC-D5FEA169337F}">
  <dimension ref="B1:AZ78"/>
  <sheetViews>
    <sheetView tabSelected="1" topLeftCell="Q82" zoomScale="70" zoomScaleNormal="70" workbookViewId="0">
      <selection activeCell="AO103" sqref="AO103"/>
    </sheetView>
  </sheetViews>
  <sheetFormatPr defaultRowHeight="14.4" customHeight="1" x14ac:dyDescent="0.3"/>
  <cols>
    <col min="1" max="1" width="6.21875" style="2" customWidth="1"/>
    <col min="2" max="2" width="10.77734375" style="2" customWidth="1"/>
    <col min="3" max="3" width="11.21875" style="2" customWidth="1"/>
    <col min="4" max="4" width="12.33203125" style="2" customWidth="1"/>
    <col min="5" max="5" width="12.77734375" style="2" customWidth="1"/>
    <col min="6" max="7" width="11.6640625" style="2" customWidth="1"/>
    <col min="8" max="8" width="10.77734375" style="2" customWidth="1"/>
    <col min="9" max="9" width="11.44140625" style="2" customWidth="1"/>
    <col min="10" max="12" width="10.77734375" style="2" customWidth="1"/>
    <col min="13" max="13" width="13.44140625" style="2" customWidth="1"/>
    <col min="14" max="56" width="10.77734375" style="2" customWidth="1"/>
    <col min="57" max="16384" width="8.88671875" style="2"/>
  </cols>
  <sheetData>
    <row r="1" spans="2:12" ht="14.4" customHeight="1" x14ac:dyDescent="0.3">
      <c r="B1" s="26" t="s">
        <v>36</v>
      </c>
      <c r="C1" s="27"/>
      <c r="D1" s="27"/>
      <c r="E1" s="27"/>
      <c r="F1" s="27"/>
      <c r="G1" s="27"/>
    </row>
    <row r="2" spans="2:12" ht="14.4" customHeight="1" x14ac:dyDescent="0.3">
      <c r="B2" s="30" t="s">
        <v>39</v>
      </c>
      <c r="C2" s="15">
        <v>2019</v>
      </c>
      <c r="D2" s="16" t="s">
        <v>10</v>
      </c>
      <c r="E2" s="15" t="s">
        <v>11</v>
      </c>
      <c r="F2" s="15" t="s">
        <v>12</v>
      </c>
      <c r="G2" s="15" t="s">
        <v>13</v>
      </c>
      <c r="L2" s="54"/>
    </row>
    <row r="3" spans="2:12" ht="14.4" customHeight="1" x14ac:dyDescent="0.3">
      <c r="B3" s="31"/>
      <c r="C3" s="48">
        <v>2.01E-2</v>
      </c>
      <c r="D3" s="8">
        <v>9.8399999999999998E-3</v>
      </c>
      <c r="E3" s="6">
        <v>0.01</v>
      </c>
      <c r="F3" s="6">
        <v>8.6899999999999998E-3</v>
      </c>
      <c r="G3" s="6">
        <v>9.75E-3</v>
      </c>
      <c r="K3" s="49"/>
    </row>
    <row r="4" spans="2:12" ht="14.4" customHeight="1" x14ac:dyDescent="0.3">
      <c r="B4" s="4" t="s">
        <v>40</v>
      </c>
      <c r="C4" s="4" t="s">
        <v>43</v>
      </c>
      <c r="D4" s="48" t="s">
        <v>41</v>
      </c>
      <c r="E4" s="48" t="s">
        <v>41</v>
      </c>
      <c r="F4" s="48" t="s">
        <v>41</v>
      </c>
      <c r="G4" s="48" t="s">
        <v>41</v>
      </c>
      <c r="J4" s="66" t="s">
        <v>57</v>
      </c>
      <c r="K4" s="67">
        <v>10</v>
      </c>
      <c r="L4" s="68" t="s">
        <v>56</v>
      </c>
    </row>
    <row r="5" spans="2:12" ht="14.4" customHeight="1" x14ac:dyDescent="0.3">
      <c r="B5" s="17" t="s">
        <v>42</v>
      </c>
      <c r="C5" s="50">
        <f>(C3/$K$4)*100</f>
        <v>0.20100000000000001</v>
      </c>
      <c r="D5" s="51">
        <f>(D3/$K$4)*100</f>
        <v>9.8400000000000001E-2</v>
      </c>
      <c r="E5" s="51">
        <f>(E3/$K$4)*100</f>
        <v>0.1</v>
      </c>
      <c r="F5" s="51">
        <f>(F3/$K$4)*100</f>
        <v>8.6900000000000005E-2</v>
      </c>
      <c r="G5" s="51">
        <f>(G3/$K$4)*100</f>
        <v>9.7499999999999989E-2</v>
      </c>
      <c r="H5" s="33"/>
    </row>
    <row r="6" spans="2:12" ht="14.4" customHeight="1" x14ac:dyDescent="0.3">
      <c r="B6" s="50" t="s">
        <v>44</v>
      </c>
      <c r="C6" s="52">
        <v>8.6000000000000007E-6</v>
      </c>
      <c r="D6" s="22">
        <v>1.3E-6</v>
      </c>
      <c r="E6" s="22">
        <v>1.3999999999999999E-6</v>
      </c>
      <c r="F6" s="22">
        <v>3.5999999999999998E-6</v>
      </c>
      <c r="G6" s="22">
        <v>1.3999999999999999E-6</v>
      </c>
      <c r="H6" s="33"/>
    </row>
    <row r="7" spans="2:12" ht="14.4" customHeight="1" x14ac:dyDescent="0.3">
      <c r="B7" s="50" t="s">
        <v>45</v>
      </c>
      <c r="C7" s="52">
        <v>1.2999999999999999E-4</v>
      </c>
      <c r="D7" s="23">
        <v>4.8000000000000001E-5</v>
      </c>
      <c r="E7" s="23">
        <v>5.3000000000000001E-5</v>
      </c>
      <c r="F7" s="23">
        <v>4.0000000000000003E-5</v>
      </c>
      <c r="G7" s="23">
        <v>5.1999999999999997E-5</v>
      </c>
    </row>
    <row r="8" spans="2:12" ht="14.4" customHeight="1" x14ac:dyDescent="0.3">
      <c r="B8" s="50" t="s">
        <v>46</v>
      </c>
      <c r="C8" s="52">
        <v>6.7000000000000002E-6</v>
      </c>
      <c r="D8" s="53">
        <f>L31</f>
        <v>6.7999999999999995E-7</v>
      </c>
      <c r="E8" s="53">
        <f>Y31</f>
        <v>6.7000000000000004E-7</v>
      </c>
      <c r="F8" s="53">
        <f>AL31</f>
        <v>2.7999999999999999E-6</v>
      </c>
      <c r="G8" s="53">
        <f>AY31</f>
        <v>6.6000000000000003E-7</v>
      </c>
    </row>
    <row r="9" spans="2:12" ht="14.4" customHeight="1" x14ac:dyDescent="0.3">
      <c r="B9" s="65" t="s">
        <v>47</v>
      </c>
      <c r="C9" s="52">
        <v>10</v>
      </c>
      <c r="D9" s="52">
        <v>10</v>
      </c>
      <c r="E9" s="52">
        <v>10</v>
      </c>
      <c r="F9" s="52">
        <v>10</v>
      </c>
      <c r="G9" s="52">
        <v>10</v>
      </c>
      <c r="H9" s="54"/>
    </row>
    <row r="10" spans="2:12" ht="15.6" customHeight="1" x14ac:dyDescent="0.3">
      <c r="B10" s="69" t="s">
        <v>58</v>
      </c>
      <c r="C10" s="69"/>
      <c r="D10" s="69"/>
      <c r="E10" s="69"/>
      <c r="F10" s="69"/>
      <c r="G10" s="69"/>
    </row>
    <row r="11" spans="2:12" ht="21.6" customHeight="1" x14ac:dyDescent="0.3">
      <c r="B11" s="28" t="s">
        <v>51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2:12" ht="14.4" customHeight="1" x14ac:dyDescent="0.3">
      <c r="B12" s="35" t="s">
        <v>35</v>
      </c>
      <c r="C12" s="37" t="s">
        <v>10</v>
      </c>
      <c r="D12" s="37"/>
      <c r="E12" s="37" t="s">
        <v>11</v>
      </c>
      <c r="F12" s="37"/>
      <c r="G12" s="37" t="s">
        <v>12</v>
      </c>
      <c r="H12" s="37"/>
      <c r="I12" s="37" t="s">
        <v>13</v>
      </c>
      <c r="J12" s="37"/>
      <c r="K12" s="37" t="s">
        <v>48</v>
      </c>
      <c r="L12" s="37"/>
    </row>
    <row r="13" spans="2:12" ht="14.4" customHeight="1" x14ac:dyDescent="0.3">
      <c r="B13" s="36"/>
      <c r="C13" s="34" t="s">
        <v>49</v>
      </c>
      <c r="D13" s="34" t="s">
        <v>14</v>
      </c>
      <c r="E13" s="34" t="s">
        <v>49</v>
      </c>
      <c r="F13" s="34" t="s">
        <v>14</v>
      </c>
      <c r="G13" s="34" t="s">
        <v>49</v>
      </c>
      <c r="H13" s="34" t="s">
        <v>14</v>
      </c>
      <c r="I13" s="34" t="s">
        <v>49</v>
      </c>
      <c r="J13" s="34" t="s">
        <v>14</v>
      </c>
      <c r="K13" s="14" t="s">
        <v>49</v>
      </c>
      <c r="L13" s="14" t="s">
        <v>50</v>
      </c>
    </row>
    <row r="14" spans="2:12" ht="14.4" customHeight="1" x14ac:dyDescent="0.3">
      <c r="B14" s="10" t="s">
        <v>1</v>
      </c>
      <c r="C14" s="9">
        <v>1.2899999999999999E-3</v>
      </c>
      <c r="D14" s="7">
        <v>2.9099999999999998E-3</v>
      </c>
      <c r="E14" s="33">
        <v>1.2899999999999999E-3</v>
      </c>
      <c r="F14" s="7">
        <v>2.9499999999999999E-3</v>
      </c>
      <c r="G14" s="33">
        <v>1.1299999999999999E-3</v>
      </c>
      <c r="H14" s="7">
        <v>2.5300000000000001E-3</v>
      </c>
      <c r="I14" s="9">
        <v>1.2600000000000001E-3</v>
      </c>
      <c r="J14" s="7">
        <v>2.8500000000000001E-3</v>
      </c>
      <c r="K14" s="55">
        <f>SUM(C14,E14,G14,I14,)</f>
        <v>4.9699999999999996E-3</v>
      </c>
      <c r="L14" s="11">
        <f>SUM(D14,F14,H14,J14,)</f>
        <v>1.124E-2</v>
      </c>
    </row>
    <row r="15" spans="2:12" ht="14.4" customHeight="1" x14ac:dyDescent="0.3">
      <c r="B15" s="1" t="s">
        <v>2</v>
      </c>
      <c r="C15" s="9">
        <v>3.2699999999999999E-3</v>
      </c>
      <c r="D15" s="7">
        <v>1.8599999999999998E-2</v>
      </c>
      <c r="E15" s="33">
        <v>3.31E-3</v>
      </c>
      <c r="F15" s="7">
        <v>1.8599999999999998E-2</v>
      </c>
      <c r="G15" s="33">
        <v>2.8700000000000002E-3</v>
      </c>
      <c r="H15" s="7">
        <v>1.66E-2</v>
      </c>
      <c r="I15" s="33">
        <v>3.1800000000000001E-3</v>
      </c>
      <c r="J15" s="7">
        <v>1.8100000000000002E-2</v>
      </c>
      <c r="K15" s="13">
        <f t="shared" ref="K15:K23" si="0">SUM(C15,E15,G15,I15,)</f>
        <v>1.2630000000000001E-2</v>
      </c>
      <c r="L15" s="7">
        <f t="shared" ref="L15:L23" si="1">SUM(D15,F15,H15,J15,)</f>
        <v>7.1900000000000006E-2</v>
      </c>
    </row>
    <row r="16" spans="2:12" ht="14.4" customHeight="1" x14ac:dyDescent="0.3">
      <c r="B16" s="32" t="s">
        <v>3</v>
      </c>
      <c r="C16" s="9">
        <v>4.8300000000000001E-3</v>
      </c>
      <c r="D16" s="7">
        <v>0.13700000000000001</v>
      </c>
      <c r="E16" s="33">
        <v>4.9699999999999996E-3</v>
      </c>
      <c r="F16" s="7">
        <v>0.13600000000000001</v>
      </c>
      <c r="G16" s="33">
        <v>4.2900000000000004E-3</v>
      </c>
      <c r="H16" s="7">
        <v>0.13</v>
      </c>
      <c r="I16" s="33">
        <v>4.7000000000000002E-3</v>
      </c>
      <c r="J16" s="7">
        <v>0.13400000000000001</v>
      </c>
      <c r="K16" s="13">
        <f t="shared" si="0"/>
        <v>1.8790000000000001E-2</v>
      </c>
      <c r="L16" s="7">
        <f t="shared" si="1"/>
        <v>0.53700000000000003</v>
      </c>
    </row>
    <row r="17" spans="2:52" ht="14.4" customHeight="1" x14ac:dyDescent="0.3">
      <c r="B17" s="1" t="s">
        <v>4</v>
      </c>
      <c r="C17" s="9">
        <v>2.9599999999999998E-4</v>
      </c>
      <c r="D17" s="7">
        <v>7.9099999999999998E-5</v>
      </c>
      <c r="E17" s="33">
        <v>2.6499999999999999E-4</v>
      </c>
      <c r="F17" s="7">
        <v>8.1600000000000005E-5</v>
      </c>
      <c r="G17" s="33">
        <v>2.3900000000000001E-4</v>
      </c>
      <c r="H17" s="7">
        <v>6.4300000000000004E-5</v>
      </c>
      <c r="I17" s="33">
        <v>2.8800000000000001E-4</v>
      </c>
      <c r="J17" s="7">
        <v>8.6700000000000007E-5</v>
      </c>
      <c r="K17" s="13">
        <f t="shared" si="0"/>
        <v>1.088E-3</v>
      </c>
      <c r="L17" s="7">
        <f t="shared" si="1"/>
        <v>3.1169999999999999E-4</v>
      </c>
    </row>
    <row r="18" spans="2:52" ht="14.4" customHeight="1" x14ac:dyDescent="0.3">
      <c r="B18" s="1" t="s">
        <v>5</v>
      </c>
      <c r="C18" s="9">
        <v>4.7799999999999998E-8</v>
      </c>
      <c r="D18" s="7">
        <v>5.31E-6</v>
      </c>
      <c r="E18" s="33">
        <v>4.95E-8</v>
      </c>
      <c r="F18" s="7">
        <v>5.4299999999999997E-6</v>
      </c>
      <c r="G18" s="33">
        <v>4.1299999999999999E-8</v>
      </c>
      <c r="H18" s="7">
        <v>4.7099999999999998E-6</v>
      </c>
      <c r="I18" s="33">
        <v>4.7099999999999998E-8</v>
      </c>
      <c r="J18" s="7">
        <v>5.4E-6</v>
      </c>
      <c r="K18" s="13">
        <f t="shared" si="0"/>
        <v>1.857E-7</v>
      </c>
      <c r="L18" s="7">
        <f t="shared" si="1"/>
        <v>2.0849999999999999E-5</v>
      </c>
    </row>
    <row r="19" spans="2:52" ht="14.4" customHeight="1" x14ac:dyDescent="0.3">
      <c r="B19" s="1" t="s">
        <v>6</v>
      </c>
      <c r="C19" s="9">
        <v>6.61E-7</v>
      </c>
      <c r="D19" s="7">
        <v>6.7700000000000006E-5</v>
      </c>
      <c r="E19" s="33">
        <v>6.8500000000000001E-7</v>
      </c>
      <c r="F19" s="7">
        <v>6.9099999999999999E-5</v>
      </c>
      <c r="G19" s="33">
        <v>5.7299999999999996E-7</v>
      </c>
      <c r="H19" s="7">
        <v>6.0399999999999998E-5</v>
      </c>
      <c r="I19" s="33">
        <v>6.5099999999999999E-7</v>
      </c>
      <c r="J19" s="7">
        <v>6.8700000000000003E-5</v>
      </c>
      <c r="K19" s="13">
        <f t="shared" si="0"/>
        <v>2.57E-6</v>
      </c>
      <c r="L19" s="7">
        <f t="shared" si="1"/>
        <v>2.6590000000000001E-4</v>
      </c>
    </row>
    <row r="20" spans="2:52" ht="14.4" customHeight="1" x14ac:dyDescent="0.3">
      <c r="B20" s="1" t="s">
        <v>7</v>
      </c>
      <c r="C20" s="9">
        <v>4.2100000000000001E-9</v>
      </c>
      <c r="D20" s="7">
        <v>4.6699999999999999E-7</v>
      </c>
      <c r="E20" s="33">
        <v>4.3699999999999996E-9</v>
      </c>
      <c r="F20" s="7">
        <v>4.7800000000000002E-7</v>
      </c>
      <c r="G20" s="33">
        <v>3.65E-9</v>
      </c>
      <c r="H20" s="7">
        <v>4.1399999999999997E-7</v>
      </c>
      <c r="I20" s="33">
        <v>4.1499999999999999E-9</v>
      </c>
      <c r="J20" s="7">
        <v>4.75E-7</v>
      </c>
      <c r="K20" s="13">
        <f t="shared" si="0"/>
        <v>1.6379999999999998E-8</v>
      </c>
      <c r="L20" s="7">
        <f t="shared" si="1"/>
        <v>1.8340000000000001E-6</v>
      </c>
    </row>
    <row r="21" spans="2:52" ht="14.4" customHeight="1" x14ac:dyDescent="0.3">
      <c r="B21" s="1" t="s">
        <v>8</v>
      </c>
      <c r="C21" s="9">
        <v>2.8100000000000001E-14</v>
      </c>
      <c r="D21" s="7">
        <v>4.4999999999999998E-12</v>
      </c>
      <c r="E21" s="33">
        <v>2.9199999999999998E-14</v>
      </c>
      <c r="F21" s="7">
        <v>4.6200000000000001E-12</v>
      </c>
      <c r="G21" s="33">
        <v>2.41E-14</v>
      </c>
      <c r="H21" s="7">
        <v>3.9299999999999996E-12</v>
      </c>
      <c r="I21" s="33">
        <v>2.7799999999999999E-14</v>
      </c>
      <c r="J21" s="7">
        <v>4.5899999999999996E-12</v>
      </c>
      <c r="K21" s="13">
        <f>SUM(C21,E21,G21,I21,)</f>
        <v>1.0919999999999998E-13</v>
      </c>
      <c r="L21" s="7">
        <f t="shared" si="1"/>
        <v>1.764E-11</v>
      </c>
    </row>
    <row r="22" spans="2:52" ht="14.4" customHeight="1" x14ac:dyDescent="0.3">
      <c r="B22" s="41" t="s">
        <v>38</v>
      </c>
      <c r="C22" s="9">
        <v>7.9999999999999998E-16</v>
      </c>
      <c r="D22" s="7">
        <v>1.06E-13</v>
      </c>
      <c r="E22" s="33">
        <v>8.3099999999999999E-16</v>
      </c>
      <c r="F22" s="7">
        <v>1.0799999999999999E-13</v>
      </c>
      <c r="G22" s="33">
        <v>6.8700000000000002E-16</v>
      </c>
      <c r="H22" s="7">
        <v>9.2400000000000003E-14</v>
      </c>
      <c r="I22" s="33">
        <v>7.9100000000000003E-16</v>
      </c>
      <c r="J22" s="7">
        <v>1.0799999999999999E-13</v>
      </c>
      <c r="K22" s="13">
        <f t="shared" si="0"/>
        <v>3.1089999999999998E-15</v>
      </c>
      <c r="L22" s="7">
        <f t="shared" si="1"/>
        <v>4.1439999999999998E-13</v>
      </c>
    </row>
    <row r="23" spans="2:52" ht="14.4" customHeight="1" x14ac:dyDescent="0.3">
      <c r="B23" s="39" t="s">
        <v>9</v>
      </c>
      <c r="C23" s="40">
        <v>1.5100000000000001E-4</v>
      </c>
      <c r="D23" s="8">
        <v>1.5800000000000002E-2</v>
      </c>
      <c r="E23" s="40">
        <v>1.56E-4</v>
      </c>
      <c r="F23" s="8">
        <v>1.5699999999999999E-2</v>
      </c>
      <c r="G23" s="40">
        <v>1.65E-4</v>
      </c>
      <c r="H23" s="8">
        <v>6.7599999999999993E-2</v>
      </c>
      <c r="I23" s="40">
        <v>1.47E-4</v>
      </c>
      <c r="J23" s="8">
        <v>1.5699999999999999E-2</v>
      </c>
      <c r="K23" s="56">
        <f t="shared" si="0"/>
        <v>6.1899999999999998E-4</v>
      </c>
      <c r="L23" s="8">
        <f t="shared" si="1"/>
        <v>0.11479999999999999</v>
      </c>
    </row>
    <row r="26" spans="2:52" ht="14.4" customHeight="1" x14ac:dyDescent="0.3">
      <c r="B26" s="28" t="s">
        <v>53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O26" s="28" t="s">
        <v>53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B26" s="28" t="s">
        <v>53</v>
      </c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O26" s="28" t="s">
        <v>15</v>
      </c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</row>
    <row r="27" spans="2:52" ht="14.4" customHeight="1" x14ac:dyDescent="0.3">
      <c r="B27" s="24" t="s">
        <v>54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O27" s="24" t="s">
        <v>55</v>
      </c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B27" s="24" t="s">
        <v>34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O27" s="24" t="s">
        <v>0</v>
      </c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</row>
    <row r="28" spans="2:52" ht="31.2" customHeight="1" x14ac:dyDescent="0.3">
      <c r="B28" s="38" t="s">
        <v>32</v>
      </c>
      <c r="C28" s="42" t="s">
        <v>33</v>
      </c>
      <c r="D28" s="43"/>
      <c r="E28" s="43"/>
      <c r="F28" s="43"/>
      <c r="G28" s="43"/>
      <c r="H28" s="43"/>
      <c r="I28" s="43"/>
      <c r="J28" s="43"/>
      <c r="K28" s="43"/>
      <c r="L28" s="44"/>
      <c r="M28" s="46" t="s">
        <v>52</v>
      </c>
      <c r="O28" s="25" t="s">
        <v>32</v>
      </c>
      <c r="P28" s="25" t="s">
        <v>33</v>
      </c>
      <c r="Q28" s="25"/>
      <c r="R28" s="25"/>
      <c r="S28" s="25"/>
      <c r="T28" s="25"/>
      <c r="U28" s="25"/>
      <c r="V28" s="25"/>
      <c r="W28" s="25"/>
      <c r="X28" s="25"/>
      <c r="Y28" s="25"/>
      <c r="Z28" s="45" t="s">
        <v>52</v>
      </c>
      <c r="AB28" s="25" t="s">
        <v>32</v>
      </c>
      <c r="AC28" s="63" t="s">
        <v>33</v>
      </c>
      <c r="AD28" s="64"/>
      <c r="AE28" s="64"/>
      <c r="AF28" s="64"/>
      <c r="AG28" s="64"/>
      <c r="AH28" s="64"/>
      <c r="AI28" s="64"/>
      <c r="AJ28" s="64"/>
      <c r="AK28" s="64"/>
      <c r="AL28" s="29"/>
      <c r="AM28" s="45" t="s">
        <v>52</v>
      </c>
      <c r="AO28" s="25" t="s">
        <v>32</v>
      </c>
      <c r="AP28" s="25" t="s">
        <v>33</v>
      </c>
      <c r="AQ28" s="25"/>
      <c r="AR28" s="25"/>
      <c r="AS28" s="25"/>
      <c r="AT28" s="25"/>
      <c r="AU28" s="25"/>
      <c r="AV28" s="25"/>
      <c r="AW28" s="25"/>
      <c r="AX28" s="25"/>
      <c r="AY28" s="25"/>
      <c r="AZ28" s="45" t="s">
        <v>52</v>
      </c>
    </row>
    <row r="29" spans="2:52" ht="14.4" customHeight="1" x14ac:dyDescent="0.3">
      <c r="B29" s="38"/>
      <c r="C29" s="4">
        <v>800</v>
      </c>
      <c r="D29" s="4">
        <v>2400</v>
      </c>
      <c r="E29" s="4">
        <v>4000</v>
      </c>
      <c r="F29" s="4">
        <v>5600</v>
      </c>
      <c r="G29" s="4">
        <v>7200</v>
      </c>
      <c r="H29" s="4">
        <v>12050</v>
      </c>
      <c r="I29" s="4">
        <v>24150</v>
      </c>
      <c r="J29" s="4">
        <v>40250</v>
      </c>
      <c r="K29" s="4">
        <v>56350</v>
      </c>
      <c r="L29" s="4">
        <v>72200</v>
      </c>
      <c r="M29" s="47"/>
      <c r="O29" s="25"/>
      <c r="P29" s="4">
        <v>800</v>
      </c>
      <c r="Q29" s="4">
        <v>2400</v>
      </c>
      <c r="R29" s="4">
        <v>4000</v>
      </c>
      <c r="S29" s="4">
        <v>5600</v>
      </c>
      <c r="T29" s="4">
        <v>7200</v>
      </c>
      <c r="U29" s="4">
        <v>12050</v>
      </c>
      <c r="V29" s="4">
        <v>24150</v>
      </c>
      <c r="W29" s="4">
        <v>40250</v>
      </c>
      <c r="X29" s="4">
        <v>56350</v>
      </c>
      <c r="Y29" s="4">
        <v>72200</v>
      </c>
      <c r="Z29" s="45"/>
      <c r="AB29" s="25"/>
      <c r="AC29" s="4">
        <v>800</v>
      </c>
      <c r="AD29" s="4">
        <v>2400</v>
      </c>
      <c r="AE29" s="4">
        <v>4000</v>
      </c>
      <c r="AF29" s="4">
        <v>5600</v>
      </c>
      <c r="AG29" s="4">
        <v>7200</v>
      </c>
      <c r="AH29" s="4">
        <v>12050</v>
      </c>
      <c r="AI29" s="4">
        <v>24150</v>
      </c>
      <c r="AJ29" s="4">
        <v>40250</v>
      </c>
      <c r="AK29" s="4">
        <v>56350</v>
      </c>
      <c r="AL29" s="4">
        <v>72200</v>
      </c>
      <c r="AM29" s="45"/>
      <c r="AO29" s="25"/>
      <c r="AP29" s="4">
        <v>800</v>
      </c>
      <c r="AQ29" s="4">
        <v>2400</v>
      </c>
      <c r="AR29" s="4">
        <v>4000</v>
      </c>
      <c r="AS29" s="4">
        <v>5600</v>
      </c>
      <c r="AT29" s="4">
        <v>7200</v>
      </c>
      <c r="AU29" s="4">
        <v>12050</v>
      </c>
      <c r="AV29" s="4">
        <v>24150</v>
      </c>
      <c r="AW29" s="4">
        <v>40250</v>
      </c>
      <c r="AX29" s="4">
        <v>56350</v>
      </c>
      <c r="AY29" s="4">
        <v>72200</v>
      </c>
      <c r="AZ29" s="45"/>
    </row>
    <row r="30" spans="2:52" ht="14.4" customHeight="1" x14ac:dyDescent="0.3">
      <c r="B30" s="1" t="s">
        <v>16</v>
      </c>
      <c r="C30" s="5">
        <v>0</v>
      </c>
      <c r="D30" s="5">
        <v>0</v>
      </c>
      <c r="E30" s="5">
        <v>0</v>
      </c>
      <c r="F30" s="5">
        <v>0</v>
      </c>
      <c r="G30" s="5">
        <v>2.5000000000000001E-4</v>
      </c>
      <c r="H30" s="5">
        <v>8.6000000000000003E-5</v>
      </c>
      <c r="I30" s="5">
        <v>1.8E-5</v>
      </c>
      <c r="J30" s="5">
        <v>5.2000000000000002E-6</v>
      </c>
      <c r="K30" s="7">
        <v>1.9999999999999999E-6</v>
      </c>
      <c r="L30" s="7">
        <v>9.9999999999999995E-7</v>
      </c>
      <c r="M30" s="5">
        <f>SUM(C30:L30)</f>
        <v>3.6220000000000008E-4</v>
      </c>
      <c r="O30" s="1" t="s">
        <v>16</v>
      </c>
      <c r="P30" s="5">
        <v>0</v>
      </c>
      <c r="Q30" s="5">
        <v>0</v>
      </c>
      <c r="R30" s="5">
        <v>0</v>
      </c>
      <c r="S30" s="5">
        <v>0</v>
      </c>
      <c r="T30" s="5">
        <v>2.5000000000000001E-4</v>
      </c>
      <c r="U30" s="5">
        <v>8.6000000000000003E-5</v>
      </c>
      <c r="V30" s="5">
        <v>1.8E-5</v>
      </c>
      <c r="W30" s="7">
        <v>5.0000000000000004E-6</v>
      </c>
      <c r="X30" s="5">
        <v>1.9E-6</v>
      </c>
      <c r="Y30" s="7">
        <v>9.7999999999999993E-7</v>
      </c>
      <c r="Z30" s="12">
        <f>SUM(P30:Y30)</f>
        <v>3.6188000000000003E-4</v>
      </c>
      <c r="AB30" s="10" t="s">
        <v>16</v>
      </c>
      <c r="AC30" s="11">
        <v>0</v>
      </c>
      <c r="AD30" s="11">
        <v>0</v>
      </c>
      <c r="AE30" s="11">
        <v>0</v>
      </c>
      <c r="AF30" s="11">
        <v>0</v>
      </c>
      <c r="AG30" s="11">
        <v>2.9E-4</v>
      </c>
      <c r="AH30" s="11">
        <v>1E-4</v>
      </c>
      <c r="AI30" s="11">
        <v>2.4000000000000001E-5</v>
      </c>
      <c r="AJ30" s="11">
        <v>8.6000000000000007E-6</v>
      </c>
      <c r="AK30" s="11">
        <v>4.7999999999999998E-6</v>
      </c>
      <c r="AL30" s="11">
        <v>3.4999999999999999E-6</v>
      </c>
      <c r="AM30" s="5">
        <f>SUM(AC30:AL30)</f>
        <v>4.3089999999999996E-4</v>
      </c>
      <c r="AO30" s="1" t="s">
        <v>16</v>
      </c>
      <c r="AP30" s="5">
        <v>0</v>
      </c>
      <c r="AQ30" s="5">
        <v>0</v>
      </c>
      <c r="AR30" s="5">
        <v>0</v>
      </c>
      <c r="AS30" s="5">
        <v>0</v>
      </c>
      <c r="AT30" s="5">
        <v>2.7E-4</v>
      </c>
      <c r="AU30" s="5">
        <v>9.3999999999999994E-5</v>
      </c>
      <c r="AV30" s="5">
        <v>2.0000000000000002E-5</v>
      </c>
      <c r="AW30" s="7">
        <v>5.6999999999999996E-6</v>
      </c>
      <c r="AX30" s="5">
        <v>2.3E-6</v>
      </c>
      <c r="AY30" s="12">
        <v>1.1000000000000001E-6</v>
      </c>
      <c r="AZ30" s="5">
        <f>SUM(AP30:AY30)</f>
        <v>3.9310000000000001E-4</v>
      </c>
    </row>
    <row r="31" spans="2:52" ht="14.4" customHeight="1" x14ac:dyDescent="0.3">
      <c r="B31" s="1" t="s">
        <v>17</v>
      </c>
      <c r="C31" s="5">
        <v>0</v>
      </c>
      <c r="D31" s="5">
        <v>0</v>
      </c>
      <c r="E31" s="5">
        <v>0</v>
      </c>
      <c r="F31" s="5">
        <v>2.9999999999999997E-4</v>
      </c>
      <c r="G31" s="5">
        <v>1.8000000000000001E-4</v>
      </c>
      <c r="H31" s="5">
        <v>6.0000000000000002E-5</v>
      </c>
      <c r="I31" s="5">
        <v>1.2E-5</v>
      </c>
      <c r="J31" s="5">
        <v>3.3000000000000002E-6</v>
      </c>
      <c r="K31" s="7">
        <v>1.3E-6</v>
      </c>
      <c r="L31" s="57">
        <v>6.7999999999999995E-7</v>
      </c>
      <c r="M31" s="5">
        <f t="shared" ref="M31:M45" si="2">SUM(C31:L31)</f>
        <v>5.5727999999999995E-4</v>
      </c>
      <c r="O31" s="1" t="s">
        <v>17</v>
      </c>
      <c r="P31" s="5">
        <v>0</v>
      </c>
      <c r="Q31" s="5">
        <v>0</v>
      </c>
      <c r="R31" s="5">
        <v>0</v>
      </c>
      <c r="S31" s="5">
        <v>3.1E-4</v>
      </c>
      <c r="T31" s="5">
        <v>1.8000000000000001E-4</v>
      </c>
      <c r="U31" s="5">
        <v>6.0999999999999999E-5</v>
      </c>
      <c r="V31" s="5">
        <v>1.2999999999999999E-5</v>
      </c>
      <c r="W31" s="7">
        <v>3.3000000000000002E-6</v>
      </c>
      <c r="X31" s="5">
        <v>1.3E-6</v>
      </c>
      <c r="Y31" s="57">
        <v>6.7000000000000004E-7</v>
      </c>
      <c r="Z31" s="5">
        <f t="shared" ref="Z31:Z45" si="3">SUM(P31:Y31)</f>
        <v>5.6926999999999998E-4</v>
      </c>
      <c r="AB31" s="1" t="s">
        <v>17</v>
      </c>
      <c r="AC31" s="7">
        <v>0</v>
      </c>
      <c r="AD31" s="7">
        <v>0</v>
      </c>
      <c r="AE31" s="7">
        <v>0</v>
      </c>
      <c r="AF31" s="7">
        <v>2.9999999999999997E-4</v>
      </c>
      <c r="AG31" s="7">
        <v>1.8000000000000001E-4</v>
      </c>
      <c r="AH31" s="7">
        <v>6.2000000000000003E-5</v>
      </c>
      <c r="AI31" s="7">
        <v>1.4E-5</v>
      </c>
      <c r="AJ31" s="7">
        <v>5.4E-6</v>
      </c>
      <c r="AK31" s="7">
        <v>3.4000000000000001E-6</v>
      </c>
      <c r="AL31" s="57">
        <v>2.7999999999999999E-6</v>
      </c>
      <c r="AM31" s="5">
        <f t="shared" ref="AM31:AM45" si="4">SUM(AC31:AL31)</f>
        <v>5.6759999999999992E-4</v>
      </c>
      <c r="AO31" s="1" t="s">
        <v>17</v>
      </c>
      <c r="AP31" s="5">
        <v>0</v>
      </c>
      <c r="AQ31" s="5">
        <v>0</v>
      </c>
      <c r="AR31" s="5">
        <v>0</v>
      </c>
      <c r="AS31" s="5">
        <v>2.9E-4</v>
      </c>
      <c r="AT31" s="5">
        <v>1.7000000000000001E-4</v>
      </c>
      <c r="AU31" s="5">
        <v>5.8E-5</v>
      </c>
      <c r="AV31" s="5">
        <v>1.2E-5</v>
      </c>
      <c r="AW31" s="7">
        <v>3.1999999999999999E-6</v>
      </c>
      <c r="AX31" s="5">
        <v>1.1999999999999999E-6</v>
      </c>
      <c r="AY31" s="58">
        <v>6.6000000000000003E-7</v>
      </c>
      <c r="AZ31" s="5">
        <f t="shared" ref="AZ31:AZ45" si="5">SUM(AP31:AY31)</f>
        <v>5.3505999999999996E-4</v>
      </c>
    </row>
    <row r="32" spans="2:52" ht="14.4" customHeight="1" x14ac:dyDescent="0.3">
      <c r="B32" s="1" t="s">
        <v>18</v>
      </c>
      <c r="C32" s="5">
        <v>9.7999999999999997E-3</v>
      </c>
      <c r="D32" s="5">
        <v>1.1000000000000001E-3</v>
      </c>
      <c r="E32" s="5">
        <v>4.0999999999999999E-4</v>
      </c>
      <c r="F32" s="5">
        <v>2.1000000000000001E-4</v>
      </c>
      <c r="G32" s="5">
        <v>1.2E-4</v>
      </c>
      <c r="H32" s="5">
        <v>4.0000000000000003E-5</v>
      </c>
      <c r="I32" s="5">
        <v>7.7999999999999999E-6</v>
      </c>
      <c r="J32" s="5">
        <v>1.9E-6</v>
      </c>
      <c r="K32" s="7">
        <v>7.8999999999999995E-7</v>
      </c>
      <c r="L32" s="59">
        <v>4.7E-7</v>
      </c>
      <c r="M32" s="5">
        <f t="shared" si="2"/>
        <v>1.1690960000000004E-2</v>
      </c>
      <c r="O32" s="1" t="s">
        <v>18</v>
      </c>
      <c r="P32" s="5">
        <v>0.01</v>
      </c>
      <c r="Q32" s="5">
        <v>1.1000000000000001E-3</v>
      </c>
      <c r="R32" s="5">
        <v>4.0999999999999999E-4</v>
      </c>
      <c r="S32" s="5">
        <v>2.0000000000000001E-4</v>
      </c>
      <c r="T32" s="5">
        <v>1.2E-4</v>
      </c>
      <c r="U32" s="5">
        <v>4.0000000000000003E-5</v>
      </c>
      <c r="V32" s="5">
        <v>7.5000000000000002E-6</v>
      </c>
      <c r="W32" s="7">
        <v>1.7999999999999999E-6</v>
      </c>
      <c r="X32" s="5">
        <v>7.4000000000000001E-7</v>
      </c>
      <c r="Y32" s="60">
        <v>4.4000000000000002E-7</v>
      </c>
      <c r="Z32" s="5">
        <f t="shared" si="3"/>
        <v>1.1880480000000004E-2</v>
      </c>
      <c r="AB32" s="1" t="s">
        <v>18</v>
      </c>
      <c r="AC32" s="7">
        <v>8.6999999999999994E-3</v>
      </c>
      <c r="AD32" s="7">
        <v>9.8999999999999999E-4</v>
      </c>
      <c r="AE32" s="7">
        <v>3.6000000000000002E-4</v>
      </c>
      <c r="AF32" s="7">
        <v>1.8000000000000001E-4</v>
      </c>
      <c r="AG32" s="7">
        <v>1.1E-4</v>
      </c>
      <c r="AH32" s="7">
        <v>3.6999999999999998E-5</v>
      </c>
      <c r="AI32" s="7">
        <v>8.8999999999999995E-6</v>
      </c>
      <c r="AJ32" s="7">
        <v>3.8E-6</v>
      </c>
      <c r="AK32" s="7">
        <v>2.7999999999999999E-6</v>
      </c>
      <c r="AL32" s="60">
        <v>2.5000000000000002E-6</v>
      </c>
      <c r="AM32" s="5">
        <f t="shared" si="4"/>
        <v>1.0395E-2</v>
      </c>
      <c r="AO32" s="1" t="s">
        <v>18</v>
      </c>
      <c r="AP32" s="5">
        <v>9.5999999999999992E-3</v>
      </c>
      <c r="AQ32" s="5">
        <v>1.1000000000000001E-3</v>
      </c>
      <c r="AR32" s="5">
        <v>3.8999999999999999E-4</v>
      </c>
      <c r="AS32" s="5">
        <v>2.0000000000000001E-4</v>
      </c>
      <c r="AT32" s="5">
        <v>1.2E-4</v>
      </c>
      <c r="AU32" s="5">
        <v>3.8999999999999999E-5</v>
      </c>
      <c r="AV32" s="5">
        <v>7.6000000000000001E-6</v>
      </c>
      <c r="AW32" s="7">
        <v>1.9E-6</v>
      </c>
      <c r="AX32" s="5">
        <v>7.7000000000000004E-7</v>
      </c>
      <c r="AY32" s="61">
        <v>4.5999999999999999E-7</v>
      </c>
      <c r="AZ32" s="5">
        <f t="shared" si="5"/>
        <v>1.1459730000000003E-2</v>
      </c>
    </row>
    <row r="33" spans="2:52" ht="14.4" customHeight="1" x14ac:dyDescent="0.3">
      <c r="B33" s="1" t="s">
        <v>19</v>
      </c>
      <c r="C33" s="5">
        <v>7.6E-3</v>
      </c>
      <c r="D33" s="5">
        <v>8.5999999999999998E-4</v>
      </c>
      <c r="E33" s="5">
        <v>3.1E-4</v>
      </c>
      <c r="F33" s="5">
        <v>1.4999999999999999E-4</v>
      </c>
      <c r="G33" s="5">
        <v>9.1000000000000003E-5</v>
      </c>
      <c r="H33" s="5">
        <v>3.0000000000000001E-5</v>
      </c>
      <c r="I33" s="5">
        <v>5.5999999999999997E-6</v>
      </c>
      <c r="J33" s="5">
        <v>1.3999999999999999E-6</v>
      </c>
      <c r="K33" s="7">
        <v>5.8999999999999996E-7</v>
      </c>
      <c r="L33" s="7">
        <v>3.8000000000000001E-7</v>
      </c>
      <c r="M33" s="5">
        <f t="shared" si="2"/>
        <v>9.0489700000000017E-3</v>
      </c>
      <c r="O33" s="1" t="s">
        <v>19</v>
      </c>
      <c r="P33" s="5">
        <v>7.1999999999999998E-3</v>
      </c>
      <c r="Q33" s="5">
        <v>8.1999999999999998E-4</v>
      </c>
      <c r="R33" s="5">
        <v>2.9E-4</v>
      </c>
      <c r="S33" s="5">
        <v>1.4999999999999999E-4</v>
      </c>
      <c r="T33" s="5">
        <v>8.8999999999999995E-5</v>
      </c>
      <c r="U33" s="5">
        <v>2.9E-5</v>
      </c>
      <c r="V33" s="5">
        <v>5.6999999999999996E-6</v>
      </c>
      <c r="W33" s="7">
        <v>1.5E-6</v>
      </c>
      <c r="X33" s="5">
        <v>6.1999999999999999E-7</v>
      </c>
      <c r="Y33" s="7">
        <v>3.9000000000000002E-7</v>
      </c>
      <c r="Z33" s="5">
        <f t="shared" si="3"/>
        <v>8.5862100000000004E-3</v>
      </c>
      <c r="AB33" s="1" t="s">
        <v>19</v>
      </c>
      <c r="AC33" s="7">
        <v>5.0000000000000001E-3</v>
      </c>
      <c r="AD33" s="7">
        <v>5.6999999999999998E-4</v>
      </c>
      <c r="AE33" s="7">
        <v>2.0000000000000001E-4</v>
      </c>
      <c r="AF33" s="7">
        <v>1E-4</v>
      </c>
      <c r="AG33" s="7">
        <v>6.3E-5</v>
      </c>
      <c r="AH33" s="7">
        <v>2.1999999999999999E-5</v>
      </c>
      <c r="AI33" s="7">
        <v>5.9000000000000003E-6</v>
      </c>
      <c r="AJ33" s="7">
        <v>3.1E-6</v>
      </c>
      <c r="AK33" s="7">
        <v>2.6000000000000001E-6</v>
      </c>
      <c r="AL33" s="7">
        <v>2.3999999999999999E-6</v>
      </c>
      <c r="AM33" s="5">
        <f t="shared" si="4"/>
        <v>5.9689999999999995E-3</v>
      </c>
      <c r="AO33" s="1" t="s">
        <v>19</v>
      </c>
      <c r="AP33" s="5">
        <v>7.6E-3</v>
      </c>
      <c r="AQ33" s="5">
        <v>8.4999999999999995E-4</v>
      </c>
      <c r="AR33" s="5">
        <v>2.9999999999999997E-4</v>
      </c>
      <c r="AS33" s="5">
        <v>1.4999999999999999E-4</v>
      </c>
      <c r="AT33" s="5">
        <v>8.8999999999999995E-5</v>
      </c>
      <c r="AU33" s="5">
        <v>2.9E-5</v>
      </c>
      <c r="AV33" s="5">
        <v>5.3000000000000001E-6</v>
      </c>
      <c r="AW33" s="7">
        <v>1.3E-6</v>
      </c>
      <c r="AX33" s="5">
        <v>5.6000000000000004E-7</v>
      </c>
      <c r="AY33" s="5">
        <v>3.8000000000000001E-7</v>
      </c>
      <c r="AZ33" s="5">
        <f t="shared" si="5"/>
        <v>9.0255399999999986E-3</v>
      </c>
    </row>
    <row r="34" spans="2:52" ht="14.4" customHeight="1" x14ac:dyDescent="0.3">
      <c r="B34" s="1" t="s">
        <v>37</v>
      </c>
      <c r="C34" s="5">
        <v>5.1000000000000004E-3</v>
      </c>
      <c r="D34" s="5">
        <v>5.8E-4</v>
      </c>
      <c r="E34" s="5">
        <v>2.1000000000000001E-4</v>
      </c>
      <c r="F34" s="5">
        <v>1E-4</v>
      </c>
      <c r="G34" s="5">
        <v>6.0999999999999999E-5</v>
      </c>
      <c r="H34" s="5">
        <v>2.0000000000000002E-5</v>
      </c>
      <c r="I34" s="5">
        <v>3.8E-6</v>
      </c>
      <c r="J34" s="5">
        <v>9.9000000000000005E-7</v>
      </c>
      <c r="K34" s="7">
        <v>4.7E-7</v>
      </c>
      <c r="L34" s="7">
        <v>3.3000000000000002E-7</v>
      </c>
      <c r="M34" s="5">
        <f>SUM(C34:L34)</f>
        <v>6.0765900000000006E-3</v>
      </c>
      <c r="O34" s="1" t="s">
        <v>37</v>
      </c>
      <c r="P34" s="5">
        <v>6.8999999999999999E-3</v>
      </c>
      <c r="Q34" s="5">
        <v>7.6000000000000004E-4</v>
      </c>
      <c r="R34" s="5">
        <v>2.7E-4</v>
      </c>
      <c r="S34" s="5">
        <v>1.2999999999999999E-4</v>
      </c>
      <c r="T34" s="5">
        <v>7.8999999999999996E-5</v>
      </c>
      <c r="U34" s="5">
        <v>2.5000000000000001E-5</v>
      </c>
      <c r="V34" s="5">
        <v>4.5000000000000001E-6</v>
      </c>
      <c r="W34" s="7">
        <v>1.1000000000000001E-6</v>
      </c>
      <c r="X34" s="5">
        <v>4.8999999999999997E-7</v>
      </c>
      <c r="Y34" s="7">
        <v>3.4999999999999998E-7</v>
      </c>
      <c r="Z34" s="5">
        <f t="shared" si="3"/>
        <v>8.1704399999999993E-3</v>
      </c>
      <c r="AB34" s="1" t="s">
        <v>37</v>
      </c>
      <c r="AC34" s="7">
        <v>5.0000000000000001E-3</v>
      </c>
      <c r="AD34" s="7">
        <v>5.6999999999999998E-4</v>
      </c>
      <c r="AE34" s="7">
        <v>2.1000000000000001E-4</v>
      </c>
      <c r="AF34" s="7">
        <v>1.1E-4</v>
      </c>
      <c r="AG34" s="7">
        <v>6.3999999999999997E-5</v>
      </c>
      <c r="AH34" s="7">
        <v>2.3E-5</v>
      </c>
      <c r="AI34" s="7">
        <v>6.1999999999999999E-6</v>
      </c>
      <c r="AJ34" s="7">
        <v>3.1999999999999999E-6</v>
      </c>
      <c r="AK34" s="7">
        <v>2.6000000000000001E-6</v>
      </c>
      <c r="AL34" s="7">
        <v>2.3999999999999999E-6</v>
      </c>
      <c r="AM34" s="5">
        <f t="shared" si="4"/>
        <v>5.9913999999999992E-3</v>
      </c>
      <c r="AO34" s="1" t="s">
        <v>20</v>
      </c>
      <c r="AP34" s="5">
        <v>6.4000000000000003E-3</v>
      </c>
      <c r="AQ34" s="5">
        <v>7.2999999999999996E-4</v>
      </c>
      <c r="AR34" s="5">
        <v>2.5999999999999998E-4</v>
      </c>
      <c r="AS34" s="5">
        <v>1.2999999999999999E-4</v>
      </c>
      <c r="AT34" s="5">
        <v>7.7999999999999999E-5</v>
      </c>
      <c r="AU34" s="5">
        <v>2.5999999999999998E-5</v>
      </c>
      <c r="AV34" s="5">
        <v>4.8999999999999997E-6</v>
      </c>
      <c r="AW34" s="7">
        <v>1.1999999999999999E-6</v>
      </c>
      <c r="AX34" s="5">
        <v>5.5000000000000003E-7</v>
      </c>
      <c r="AY34" s="5">
        <v>3.7E-7</v>
      </c>
      <c r="AZ34" s="5">
        <f t="shared" si="5"/>
        <v>7.6310200000000005E-3</v>
      </c>
    </row>
    <row r="35" spans="2:52" ht="14.4" customHeight="1" x14ac:dyDescent="0.3">
      <c r="B35" s="1" t="s">
        <v>21</v>
      </c>
      <c r="C35" s="5">
        <v>5.1999999999999998E-3</v>
      </c>
      <c r="D35" s="5">
        <v>5.9999999999999995E-4</v>
      </c>
      <c r="E35" s="5">
        <v>2.2000000000000001E-4</v>
      </c>
      <c r="F35" s="5">
        <v>1.1E-4</v>
      </c>
      <c r="G35" s="5">
        <v>6.4999999999999994E-5</v>
      </c>
      <c r="H35" s="5">
        <v>2.1999999999999999E-5</v>
      </c>
      <c r="I35" s="5">
        <v>4.3000000000000003E-6</v>
      </c>
      <c r="J35" s="5">
        <v>1.1999999999999999E-6</v>
      </c>
      <c r="K35" s="7">
        <v>5.3000000000000001E-7</v>
      </c>
      <c r="L35" s="7">
        <v>3.4999999999999998E-7</v>
      </c>
      <c r="M35" s="5">
        <f t="shared" si="2"/>
        <v>6.2233799999999988E-3</v>
      </c>
      <c r="O35" s="1" t="s">
        <v>21</v>
      </c>
      <c r="P35" s="5">
        <v>6.4000000000000003E-3</v>
      </c>
      <c r="Q35" s="5">
        <v>7.2999999999999996E-4</v>
      </c>
      <c r="R35" s="5">
        <v>2.5999999999999998E-4</v>
      </c>
      <c r="S35" s="5">
        <v>1.2999999999999999E-4</v>
      </c>
      <c r="T35" s="5">
        <v>7.8999999999999996E-5</v>
      </c>
      <c r="U35" s="5">
        <v>2.5999999999999998E-5</v>
      </c>
      <c r="V35" s="5">
        <v>5.0000000000000004E-6</v>
      </c>
      <c r="W35" s="7">
        <v>1.3E-6</v>
      </c>
      <c r="X35" s="5">
        <v>5.6000000000000004E-7</v>
      </c>
      <c r="Y35" s="7">
        <v>3.7E-7</v>
      </c>
      <c r="Z35" s="5">
        <f t="shared" si="3"/>
        <v>7.6322300000000003E-3</v>
      </c>
      <c r="AB35" s="1" t="s">
        <v>21</v>
      </c>
      <c r="AC35" s="7">
        <v>6.1000000000000004E-3</v>
      </c>
      <c r="AD35" s="7">
        <v>6.7000000000000002E-4</v>
      </c>
      <c r="AE35" s="7">
        <v>2.4000000000000001E-4</v>
      </c>
      <c r="AF35" s="7">
        <v>1.2E-4</v>
      </c>
      <c r="AG35" s="7">
        <v>7.2000000000000002E-5</v>
      </c>
      <c r="AH35" s="7">
        <v>2.5000000000000001E-5</v>
      </c>
      <c r="AI35" s="7">
        <v>6.1999999999999999E-6</v>
      </c>
      <c r="AJ35" s="7">
        <v>3.1E-6</v>
      </c>
      <c r="AK35" s="7">
        <v>2.6000000000000001E-6</v>
      </c>
      <c r="AL35" s="7">
        <v>2.3999999999999999E-6</v>
      </c>
      <c r="AM35" s="5">
        <f t="shared" si="4"/>
        <v>7.2412999999999991E-3</v>
      </c>
      <c r="AO35" s="1" t="s">
        <v>21</v>
      </c>
      <c r="AP35" s="5">
        <v>6.7000000000000002E-3</v>
      </c>
      <c r="AQ35" s="5">
        <v>7.6999999999999996E-4</v>
      </c>
      <c r="AR35" s="5">
        <v>2.7999999999999998E-4</v>
      </c>
      <c r="AS35" s="5">
        <v>1.3999999999999999E-4</v>
      </c>
      <c r="AT35" s="5">
        <v>8.3999999999999995E-5</v>
      </c>
      <c r="AU35" s="5">
        <v>2.8E-5</v>
      </c>
      <c r="AV35" s="5">
        <v>5.4999999999999999E-6</v>
      </c>
      <c r="AW35" s="7">
        <v>1.3999999999999999E-6</v>
      </c>
      <c r="AX35" s="5">
        <v>6.3E-7</v>
      </c>
      <c r="AY35" s="5">
        <v>3.9999999999999998E-7</v>
      </c>
      <c r="AZ35" s="5">
        <f t="shared" si="5"/>
        <v>8.0099300000000002E-3</v>
      </c>
    </row>
    <row r="36" spans="2:52" ht="14.4" customHeight="1" x14ac:dyDescent="0.3">
      <c r="B36" s="1" t="s">
        <v>22</v>
      </c>
      <c r="C36" s="5">
        <v>0</v>
      </c>
      <c r="D36" s="5">
        <v>9.2000000000000003E-4</v>
      </c>
      <c r="E36" s="5">
        <v>3.3E-4</v>
      </c>
      <c r="F36" s="5">
        <v>1.7000000000000001E-4</v>
      </c>
      <c r="G36" s="5">
        <v>1E-4</v>
      </c>
      <c r="H36" s="5">
        <v>3.4E-5</v>
      </c>
      <c r="I36" s="5">
        <v>6.6000000000000003E-6</v>
      </c>
      <c r="J36" s="5">
        <v>1.7E-6</v>
      </c>
      <c r="K36" s="7">
        <v>7.0999999999999998E-7</v>
      </c>
      <c r="L36" s="7">
        <v>4.3000000000000001E-7</v>
      </c>
      <c r="M36" s="5">
        <f t="shared" si="2"/>
        <v>1.5634400000000001E-3</v>
      </c>
      <c r="O36" s="1" t="s">
        <v>22</v>
      </c>
      <c r="P36" s="5">
        <v>0</v>
      </c>
      <c r="Q36" s="5">
        <v>9.3999999999999997E-4</v>
      </c>
      <c r="R36" s="5">
        <v>3.4000000000000002E-4</v>
      </c>
      <c r="S36" s="5">
        <v>1.7000000000000001E-4</v>
      </c>
      <c r="T36" s="5">
        <v>1E-4</v>
      </c>
      <c r="U36" s="5">
        <v>3.4E-5</v>
      </c>
      <c r="V36" s="5">
        <v>6.6000000000000003E-6</v>
      </c>
      <c r="W36" s="7">
        <v>1.7E-6</v>
      </c>
      <c r="X36" s="5">
        <v>6.8999999999999996E-7</v>
      </c>
      <c r="Y36" s="7">
        <v>4.2E-7</v>
      </c>
      <c r="Z36" s="5">
        <f t="shared" si="3"/>
        <v>1.5934100000000002E-3</v>
      </c>
      <c r="AB36" s="1" t="s">
        <v>22</v>
      </c>
      <c r="AC36" s="7">
        <v>0</v>
      </c>
      <c r="AD36" s="7">
        <v>7.1000000000000002E-4</v>
      </c>
      <c r="AE36" s="7">
        <v>2.5999999999999998E-4</v>
      </c>
      <c r="AF36" s="7">
        <v>1.2999999999999999E-4</v>
      </c>
      <c r="AG36" s="7">
        <v>8.1000000000000004E-5</v>
      </c>
      <c r="AH36" s="7">
        <v>2.9E-5</v>
      </c>
      <c r="AI36" s="7">
        <v>7.5000000000000002E-6</v>
      </c>
      <c r="AJ36" s="7">
        <v>3.5999999999999998E-6</v>
      </c>
      <c r="AK36" s="7">
        <v>2.7E-6</v>
      </c>
      <c r="AL36" s="7">
        <v>2.5000000000000002E-6</v>
      </c>
      <c r="AM36" s="5">
        <f t="shared" si="4"/>
        <v>1.2262999999999996E-3</v>
      </c>
      <c r="AO36" s="1" t="s">
        <v>22</v>
      </c>
      <c r="AP36" s="5">
        <v>0</v>
      </c>
      <c r="AQ36" s="5">
        <v>8.0000000000000004E-4</v>
      </c>
      <c r="AR36" s="5">
        <v>2.9E-4</v>
      </c>
      <c r="AS36" s="5">
        <v>1.4999999999999999E-4</v>
      </c>
      <c r="AT36" s="5">
        <v>9.0000000000000006E-5</v>
      </c>
      <c r="AU36" s="5">
        <v>3.0000000000000001E-5</v>
      </c>
      <c r="AV36" s="5">
        <v>6.1999999999999999E-6</v>
      </c>
      <c r="AW36" s="7">
        <v>1.7E-6</v>
      </c>
      <c r="AX36" s="5">
        <v>7.3E-7</v>
      </c>
      <c r="AY36" s="5">
        <v>4.4000000000000002E-7</v>
      </c>
      <c r="AZ36" s="5">
        <f t="shared" si="5"/>
        <v>1.3690700000000002E-3</v>
      </c>
    </row>
    <row r="37" spans="2:52" ht="14.4" customHeight="1" x14ac:dyDescent="0.3">
      <c r="B37" s="1" t="s">
        <v>23</v>
      </c>
      <c r="C37" s="5">
        <v>0</v>
      </c>
      <c r="D37" s="5">
        <v>1.1999999999999999E-3</v>
      </c>
      <c r="E37" s="5">
        <v>4.4999999999999999E-4</v>
      </c>
      <c r="F37" s="5">
        <v>2.3000000000000001E-4</v>
      </c>
      <c r="G37" s="5">
        <v>1.3999999999999999E-4</v>
      </c>
      <c r="H37" s="5">
        <v>4.6999999999999997E-5</v>
      </c>
      <c r="I37" s="5">
        <v>9.7999999999999993E-6</v>
      </c>
      <c r="J37" s="5">
        <v>2.7E-6</v>
      </c>
      <c r="K37" s="7">
        <v>1.1000000000000001E-6</v>
      </c>
      <c r="L37" s="7">
        <v>5.8999999999999996E-7</v>
      </c>
      <c r="M37" s="5">
        <f t="shared" si="2"/>
        <v>2.0811900000000001E-3</v>
      </c>
      <c r="O37" s="1" t="s">
        <v>23</v>
      </c>
      <c r="P37" s="5">
        <v>0</v>
      </c>
      <c r="Q37" s="5">
        <v>1E-3</v>
      </c>
      <c r="R37" s="5">
        <v>3.8000000000000002E-4</v>
      </c>
      <c r="S37" s="5">
        <v>2.0000000000000001E-4</v>
      </c>
      <c r="T37" s="5">
        <v>1.2E-4</v>
      </c>
      <c r="U37" s="5">
        <v>4.1E-5</v>
      </c>
      <c r="V37" s="5">
        <v>8.6999999999999997E-6</v>
      </c>
      <c r="W37" s="7">
        <v>2.5000000000000002E-6</v>
      </c>
      <c r="X37" s="5">
        <v>9.9999999999999995E-7</v>
      </c>
      <c r="Y37" s="7">
        <v>5.7999999999999995E-7</v>
      </c>
      <c r="Z37" s="5">
        <f t="shared" si="3"/>
        <v>1.7537800000000001E-3</v>
      </c>
      <c r="AB37" s="1" t="s">
        <v>23</v>
      </c>
      <c r="AC37" s="7">
        <v>0</v>
      </c>
      <c r="AD37" s="7">
        <v>1.1000000000000001E-3</v>
      </c>
      <c r="AE37" s="7">
        <v>4.0999999999999999E-4</v>
      </c>
      <c r="AF37" s="7">
        <v>2.1000000000000001E-4</v>
      </c>
      <c r="AG37" s="7">
        <v>1.2999999999999999E-4</v>
      </c>
      <c r="AH37" s="7">
        <v>4.3999999999999999E-5</v>
      </c>
      <c r="AI37" s="7">
        <v>1.1E-5</v>
      </c>
      <c r="AJ37" s="7">
        <v>4.5000000000000001E-6</v>
      </c>
      <c r="AK37" s="7">
        <v>3.1E-6</v>
      </c>
      <c r="AL37" s="7">
        <v>2.6000000000000001E-6</v>
      </c>
      <c r="AM37" s="5">
        <f t="shared" si="4"/>
        <v>1.9151999999999999E-3</v>
      </c>
      <c r="AO37" s="1" t="s">
        <v>23</v>
      </c>
      <c r="AP37" s="5">
        <v>0</v>
      </c>
      <c r="AQ37" s="5">
        <v>1.1000000000000001E-3</v>
      </c>
      <c r="AR37" s="5">
        <v>4.0999999999999999E-4</v>
      </c>
      <c r="AS37" s="5">
        <v>2.1000000000000001E-4</v>
      </c>
      <c r="AT37" s="5">
        <v>1.2999999999999999E-4</v>
      </c>
      <c r="AU37" s="5">
        <v>4.3000000000000002E-5</v>
      </c>
      <c r="AV37" s="5">
        <v>9.2E-6</v>
      </c>
      <c r="AW37" s="7">
        <v>2.6000000000000001E-6</v>
      </c>
      <c r="AX37" s="5">
        <v>1.1000000000000001E-6</v>
      </c>
      <c r="AY37" s="5">
        <v>5.8999999999999996E-7</v>
      </c>
      <c r="AZ37" s="5">
        <f t="shared" si="5"/>
        <v>1.9064900000000001E-3</v>
      </c>
    </row>
    <row r="38" spans="2:52" ht="14.4" customHeight="1" x14ac:dyDescent="0.3">
      <c r="B38" s="1" t="s">
        <v>24</v>
      </c>
      <c r="C38" s="5">
        <v>0</v>
      </c>
      <c r="D38" s="5">
        <v>1.5E-3</v>
      </c>
      <c r="E38" s="5">
        <v>5.4000000000000001E-4</v>
      </c>
      <c r="F38" s="5">
        <v>2.7999999999999998E-4</v>
      </c>
      <c r="G38" s="5">
        <v>1.6000000000000001E-4</v>
      </c>
      <c r="H38" s="5">
        <v>5.5999999999999999E-5</v>
      </c>
      <c r="I38" s="5">
        <v>1.1E-5</v>
      </c>
      <c r="J38" s="5">
        <v>3.1E-6</v>
      </c>
      <c r="K38" s="7">
        <v>1.1999999999999999E-6</v>
      </c>
      <c r="L38" s="7">
        <v>6.5000000000000002E-7</v>
      </c>
      <c r="M38" s="5">
        <f t="shared" si="2"/>
        <v>2.5519499999999999E-3</v>
      </c>
      <c r="O38" s="1" t="s">
        <v>24</v>
      </c>
      <c r="P38" s="5">
        <v>0</v>
      </c>
      <c r="Q38" s="5">
        <v>1.2999999999999999E-3</v>
      </c>
      <c r="R38" s="5">
        <v>4.8999999999999998E-4</v>
      </c>
      <c r="S38" s="5">
        <v>2.5000000000000001E-4</v>
      </c>
      <c r="T38" s="5">
        <v>1.4999999999999999E-4</v>
      </c>
      <c r="U38" s="5">
        <v>5.1E-5</v>
      </c>
      <c r="V38" s="5">
        <v>1.1E-5</v>
      </c>
      <c r="W38" s="7">
        <v>2.9000000000000002E-6</v>
      </c>
      <c r="X38" s="5">
        <v>1.1000000000000001E-6</v>
      </c>
      <c r="Y38" s="7">
        <v>6.1999999999999999E-7</v>
      </c>
      <c r="Z38" s="5">
        <f t="shared" si="3"/>
        <v>2.25662E-3</v>
      </c>
      <c r="AB38" s="1" t="s">
        <v>24</v>
      </c>
      <c r="AC38" s="7">
        <v>0</v>
      </c>
      <c r="AD38" s="7">
        <v>8.1999999999999998E-4</v>
      </c>
      <c r="AE38" s="7">
        <v>2.9999999999999997E-4</v>
      </c>
      <c r="AF38" s="7">
        <v>1.4999999999999999E-4</v>
      </c>
      <c r="AG38" s="7">
        <v>9.2999999999999997E-5</v>
      </c>
      <c r="AH38" s="7">
        <v>3.3000000000000003E-5</v>
      </c>
      <c r="AI38" s="7">
        <v>8.3999999999999992E-6</v>
      </c>
      <c r="AJ38" s="7">
        <v>3.8E-6</v>
      </c>
      <c r="AK38" s="7">
        <v>2.7999999999999999E-6</v>
      </c>
      <c r="AL38" s="7">
        <v>2.5000000000000002E-6</v>
      </c>
      <c r="AM38" s="5">
        <f t="shared" si="4"/>
        <v>1.4134999999999998E-3</v>
      </c>
      <c r="AO38" s="1" t="s">
        <v>24</v>
      </c>
      <c r="AP38" s="5">
        <v>0</v>
      </c>
      <c r="AQ38" s="5">
        <v>1.2999999999999999E-3</v>
      </c>
      <c r="AR38" s="5">
        <v>4.6999999999999999E-4</v>
      </c>
      <c r="AS38" s="5">
        <v>2.4000000000000001E-4</v>
      </c>
      <c r="AT38" s="5">
        <v>1.3999999999999999E-4</v>
      </c>
      <c r="AU38" s="5">
        <v>4.8999999999999998E-5</v>
      </c>
      <c r="AV38" s="5">
        <v>9.9000000000000001E-6</v>
      </c>
      <c r="AW38" s="7">
        <v>2.6000000000000001E-6</v>
      </c>
      <c r="AX38" s="5">
        <v>1.1000000000000001E-6</v>
      </c>
      <c r="AY38" s="5">
        <v>5.7999999999999995E-7</v>
      </c>
      <c r="AZ38" s="5">
        <f t="shared" si="5"/>
        <v>2.2131800000000004E-3</v>
      </c>
    </row>
    <row r="39" spans="2:52" ht="14.4" customHeight="1" x14ac:dyDescent="0.3">
      <c r="B39" s="1" t="s">
        <v>25</v>
      </c>
      <c r="C39" s="5">
        <v>0</v>
      </c>
      <c r="D39" s="5">
        <v>1.4E-3</v>
      </c>
      <c r="E39" s="5">
        <v>5.1000000000000004E-4</v>
      </c>
      <c r="F39" s="5">
        <v>2.7E-4</v>
      </c>
      <c r="G39" s="5">
        <v>1.6000000000000001E-4</v>
      </c>
      <c r="H39" s="5">
        <v>5.5000000000000002E-5</v>
      </c>
      <c r="I39" s="5">
        <v>1.2E-5</v>
      </c>
      <c r="J39" s="5">
        <v>3.3000000000000002E-6</v>
      </c>
      <c r="K39" s="7">
        <v>1.3E-6</v>
      </c>
      <c r="L39" s="7">
        <v>7.1999999999999999E-7</v>
      </c>
      <c r="M39" s="5">
        <f t="shared" si="2"/>
        <v>2.4123199999999999E-3</v>
      </c>
      <c r="O39" s="1" t="s">
        <v>25</v>
      </c>
      <c r="P39" s="5">
        <v>0</v>
      </c>
      <c r="Q39" s="5">
        <v>1.2999999999999999E-3</v>
      </c>
      <c r="R39" s="5">
        <v>4.8999999999999998E-4</v>
      </c>
      <c r="S39" s="5">
        <v>2.5999999999999998E-4</v>
      </c>
      <c r="T39" s="5">
        <v>1.4999999999999999E-4</v>
      </c>
      <c r="U39" s="5">
        <v>5.1999999999999997E-5</v>
      </c>
      <c r="V39" s="5">
        <v>1.1E-5</v>
      </c>
      <c r="W39" s="7">
        <v>3.1E-6</v>
      </c>
      <c r="X39" s="5">
        <v>1.3E-6</v>
      </c>
      <c r="Y39" s="7">
        <v>6.7999999999999995E-7</v>
      </c>
      <c r="Z39" s="5">
        <f t="shared" si="3"/>
        <v>2.2680799999999996E-3</v>
      </c>
      <c r="AB39" s="1" t="s">
        <v>25</v>
      </c>
      <c r="AC39" s="7">
        <v>0</v>
      </c>
      <c r="AD39" s="7">
        <v>8.5999999999999998E-4</v>
      </c>
      <c r="AE39" s="7">
        <v>3.2000000000000003E-4</v>
      </c>
      <c r="AF39" s="7">
        <v>1.6000000000000001E-4</v>
      </c>
      <c r="AG39" s="7">
        <v>9.7999999999999997E-5</v>
      </c>
      <c r="AH39" s="7">
        <v>3.4E-5</v>
      </c>
      <c r="AI39" s="7">
        <v>8.6999999999999997E-6</v>
      </c>
      <c r="AJ39" s="7">
        <v>3.8999999999999999E-6</v>
      </c>
      <c r="AK39" s="7">
        <v>2.9000000000000002E-6</v>
      </c>
      <c r="AL39" s="7">
        <v>2.5000000000000002E-6</v>
      </c>
      <c r="AM39" s="5">
        <f t="shared" si="4"/>
        <v>1.4899999999999998E-3</v>
      </c>
      <c r="AO39" s="1" t="s">
        <v>25</v>
      </c>
      <c r="AP39" s="5">
        <v>0</v>
      </c>
      <c r="AQ39" s="5">
        <v>1.2999999999999999E-3</v>
      </c>
      <c r="AR39" s="5">
        <v>5.0000000000000001E-4</v>
      </c>
      <c r="AS39" s="5">
        <v>2.5000000000000001E-4</v>
      </c>
      <c r="AT39" s="5">
        <v>1.4999999999999999E-4</v>
      </c>
      <c r="AU39" s="5">
        <v>5.1E-5</v>
      </c>
      <c r="AV39" s="5">
        <v>1.1E-5</v>
      </c>
      <c r="AW39" s="7">
        <v>2.7999999999999999E-6</v>
      </c>
      <c r="AX39" s="5">
        <v>1.1000000000000001E-6</v>
      </c>
      <c r="AY39" s="5">
        <v>6.0999999999999998E-7</v>
      </c>
      <c r="AZ39" s="5">
        <f t="shared" si="5"/>
        <v>2.2665099999999994E-3</v>
      </c>
    </row>
    <row r="40" spans="2:52" ht="14.4" customHeight="1" x14ac:dyDescent="0.3">
      <c r="B40" s="1" t="s">
        <v>26</v>
      </c>
      <c r="C40" s="5">
        <v>0</v>
      </c>
      <c r="D40" s="5">
        <v>0</v>
      </c>
      <c r="E40" s="5">
        <v>0</v>
      </c>
      <c r="F40" s="5">
        <v>2.4000000000000001E-4</v>
      </c>
      <c r="G40" s="5">
        <v>1.3999999999999999E-4</v>
      </c>
      <c r="H40" s="21">
        <v>4.8000000000000001E-5</v>
      </c>
      <c r="I40" s="5">
        <v>1.0000000000000001E-5</v>
      </c>
      <c r="J40" s="5">
        <v>2.7999999999999999E-6</v>
      </c>
      <c r="K40" s="7">
        <v>1.1000000000000001E-6</v>
      </c>
      <c r="L40" s="7">
        <v>6.1999999999999999E-7</v>
      </c>
      <c r="M40" s="5">
        <f t="shared" si="2"/>
        <v>4.4252000000000007E-4</v>
      </c>
      <c r="O40" s="1" t="s">
        <v>26</v>
      </c>
      <c r="P40" s="5">
        <v>0</v>
      </c>
      <c r="Q40" s="5">
        <v>0</v>
      </c>
      <c r="R40" s="5">
        <v>0</v>
      </c>
      <c r="S40" s="5">
        <v>2.5999999999999998E-4</v>
      </c>
      <c r="T40" s="5">
        <v>1.6000000000000001E-4</v>
      </c>
      <c r="U40" s="21">
        <v>5.3000000000000001E-5</v>
      </c>
      <c r="V40" s="5">
        <v>1.1E-5</v>
      </c>
      <c r="W40" s="7">
        <v>3.1E-6</v>
      </c>
      <c r="X40" s="5">
        <v>1.3E-6</v>
      </c>
      <c r="Y40" s="7">
        <v>6.7000000000000004E-7</v>
      </c>
      <c r="Z40" s="5">
        <f t="shared" si="3"/>
        <v>4.8907000000000009E-4</v>
      </c>
      <c r="AB40" s="1" t="s">
        <v>26</v>
      </c>
      <c r="AC40" s="7">
        <v>0</v>
      </c>
      <c r="AD40" s="7">
        <v>0</v>
      </c>
      <c r="AE40" s="7">
        <v>0</v>
      </c>
      <c r="AF40" s="7">
        <v>1.9000000000000001E-4</v>
      </c>
      <c r="AG40" s="7">
        <v>1.1E-4</v>
      </c>
      <c r="AH40" s="62">
        <v>4.0000000000000003E-5</v>
      </c>
      <c r="AI40" s="7">
        <v>1.0000000000000001E-5</v>
      </c>
      <c r="AJ40" s="7">
        <v>4.4000000000000002E-6</v>
      </c>
      <c r="AK40" s="7">
        <v>3.1E-6</v>
      </c>
      <c r="AL40" s="7">
        <v>2.7E-6</v>
      </c>
      <c r="AM40" s="5">
        <f t="shared" si="4"/>
        <v>3.6020000000000008E-4</v>
      </c>
      <c r="AO40" s="1" t="s">
        <v>26</v>
      </c>
      <c r="AP40" s="5">
        <v>0</v>
      </c>
      <c r="AQ40" s="5">
        <v>0</v>
      </c>
      <c r="AR40" s="5">
        <v>0</v>
      </c>
      <c r="AS40" s="5">
        <v>2.5999999999999998E-4</v>
      </c>
      <c r="AT40" s="5">
        <v>1.4999999999999999E-4</v>
      </c>
      <c r="AU40" s="21">
        <v>5.1999999999999997E-5</v>
      </c>
      <c r="AV40" s="5">
        <v>1.1E-5</v>
      </c>
      <c r="AW40" s="7">
        <v>2.9000000000000002E-6</v>
      </c>
      <c r="AX40" s="5">
        <v>1.1000000000000001E-6</v>
      </c>
      <c r="AY40" s="5">
        <v>6.1999999999999999E-7</v>
      </c>
      <c r="AZ40" s="5">
        <f t="shared" si="5"/>
        <v>4.7762000000000005E-4</v>
      </c>
    </row>
    <row r="41" spans="2:52" ht="14.4" customHeight="1" x14ac:dyDescent="0.3">
      <c r="B41" s="1" t="s">
        <v>27</v>
      </c>
      <c r="C41" s="5">
        <v>0</v>
      </c>
      <c r="D41" s="5">
        <v>0</v>
      </c>
      <c r="E41" s="5">
        <v>0</v>
      </c>
      <c r="F41" s="5">
        <v>2.7999999999999998E-4</v>
      </c>
      <c r="G41" s="5">
        <v>1.7000000000000001E-4</v>
      </c>
      <c r="H41" s="5">
        <v>5.8E-5</v>
      </c>
      <c r="I41" s="5">
        <v>1.2E-5</v>
      </c>
      <c r="J41" s="5">
        <v>3.4999999999999999E-6</v>
      </c>
      <c r="K41" s="7">
        <v>1.3999999999999999E-6</v>
      </c>
      <c r="L41" s="7">
        <v>7.5000000000000002E-7</v>
      </c>
      <c r="M41" s="5">
        <f t="shared" si="2"/>
        <v>5.2565000000000001E-4</v>
      </c>
      <c r="O41" s="1" t="s">
        <v>27</v>
      </c>
      <c r="P41" s="5">
        <v>0</v>
      </c>
      <c r="Q41" s="5">
        <v>0</v>
      </c>
      <c r="R41" s="5">
        <v>0</v>
      </c>
      <c r="S41" s="5">
        <v>2.9E-4</v>
      </c>
      <c r="T41" s="5">
        <v>1.8000000000000001E-4</v>
      </c>
      <c r="U41" s="5">
        <v>6.0000000000000002E-5</v>
      </c>
      <c r="V41" s="5">
        <v>1.2E-5</v>
      </c>
      <c r="W41" s="7">
        <v>3.4000000000000001E-6</v>
      </c>
      <c r="X41" s="5">
        <v>1.3999999999999999E-6</v>
      </c>
      <c r="Y41" s="7">
        <v>7.1999999999999999E-7</v>
      </c>
      <c r="Z41" s="5">
        <f t="shared" si="3"/>
        <v>5.4752000000000002E-4</v>
      </c>
      <c r="AB41" s="1" t="s">
        <v>27</v>
      </c>
      <c r="AC41" s="7">
        <v>0</v>
      </c>
      <c r="AD41" s="7">
        <v>0</v>
      </c>
      <c r="AE41" s="7">
        <v>0</v>
      </c>
      <c r="AF41" s="7">
        <v>2.3000000000000001E-4</v>
      </c>
      <c r="AG41" s="7">
        <v>1.3999999999999999E-4</v>
      </c>
      <c r="AH41" s="7">
        <v>4.6999999999999997E-5</v>
      </c>
      <c r="AI41" s="7">
        <v>1.1E-5</v>
      </c>
      <c r="AJ41" s="7">
        <v>4.6E-6</v>
      </c>
      <c r="AK41" s="7">
        <v>3.1E-6</v>
      </c>
      <c r="AL41" s="7">
        <v>2.7E-6</v>
      </c>
      <c r="AM41" s="5">
        <f t="shared" si="4"/>
        <v>4.3840000000000003E-4</v>
      </c>
      <c r="AO41" s="1" t="s">
        <v>27</v>
      </c>
      <c r="AP41" s="5">
        <v>0</v>
      </c>
      <c r="AQ41" s="5">
        <v>0</v>
      </c>
      <c r="AR41" s="5">
        <v>0</v>
      </c>
      <c r="AS41" s="5">
        <v>2.5000000000000001E-4</v>
      </c>
      <c r="AT41" s="5">
        <v>1.4999999999999999E-4</v>
      </c>
      <c r="AU41" s="5">
        <v>5.1E-5</v>
      </c>
      <c r="AV41" s="5">
        <v>1.1E-5</v>
      </c>
      <c r="AW41" s="7">
        <v>3.0000000000000001E-6</v>
      </c>
      <c r="AX41" s="5">
        <v>1.1999999999999999E-6</v>
      </c>
      <c r="AY41" s="5">
        <v>6.6000000000000003E-7</v>
      </c>
      <c r="AZ41" s="5">
        <f t="shared" si="5"/>
        <v>4.6685999999999993E-4</v>
      </c>
    </row>
    <row r="42" spans="2:52" ht="14.4" customHeight="1" x14ac:dyDescent="0.3">
      <c r="B42" s="1" t="s">
        <v>28</v>
      </c>
      <c r="C42" s="5">
        <v>0</v>
      </c>
      <c r="D42" s="5">
        <v>0</v>
      </c>
      <c r="E42" s="5">
        <v>5.0000000000000001E-4</v>
      </c>
      <c r="F42" s="5">
        <v>2.5999999999999998E-4</v>
      </c>
      <c r="G42" s="5">
        <v>1.6000000000000001E-4</v>
      </c>
      <c r="H42" s="5">
        <v>5.3000000000000001E-5</v>
      </c>
      <c r="I42" s="19">
        <v>1.1E-5</v>
      </c>
      <c r="J42" s="5">
        <v>3.1999999999999999E-6</v>
      </c>
      <c r="K42" s="20">
        <v>1.3E-6</v>
      </c>
      <c r="L42" s="7">
        <v>6.8999999999999996E-7</v>
      </c>
      <c r="M42" s="5">
        <f t="shared" si="2"/>
        <v>9.8919000000000025E-4</v>
      </c>
      <c r="O42" s="1" t="s">
        <v>28</v>
      </c>
      <c r="P42" s="5">
        <v>0</v>
      </c>
      <c r="Q42" s="5">
        <v>0</v>
      </c>
      <c r="R42" s="5">
        <v>5.5999999999999995E-4</v>
      </c>
      <c r="S42" s="5">
        <v>2.9E-4</v>
      </c>
      <c r="T42" s="5">
        <v>1.7000000000000001E-4</v>
      </c>
      <c r="U42" s="5">
        <v>5.8999999999999998E-5</v>
      </c>
      <c r="V42" s="19">
        <v>1.2999999999999999E-5</v>
      </c>
      <c r="W42" s="7">
        <v>3.4999999999999999E-6</v>
      </c>
      <c r="X42" s="18">
        <v>1.3999999999999999E-6</v>
      </c>
      <c r="Y42" s="7">
        <v>7.5000000000000002E-7</v>
      </c>
      <c r="Z42" s="5">
        <f t="shared" si="3"/>
        <v>1.0976500000000001E-3</v>
      </c>
      <c r="AB42" s="1" t="s">
        <v>28</v>
      </c>
      <c r="AC42" s="7">
        <v>0</v>
      </c>
      <c r="AD42" s="7">
        <v>0</v>
      </c>
      <c r="AE42" s="7">
        <v>5.4000000000000001E-4</v>
      </c>
      <c r="AF42" s="7">
        <v>2.7999999999999998E-4</v>
      </c>
      <c r="AG42" s="7">
        <v>1.7000000000000001E-4</v>
      </c>
      <c r="AH42" s="7">
        <v>6.0000000000000002E-5</v>
      </c>
      <c r="AI42" s="59">
        <v>1.4E-5</v>
      </c>
      <c r="AJ42" s="7">
        <v>5.5999999999999997E-6</v>
      </c>
      <c r="AK42" s="20">
        <v>3.5999999999999998E-6</v>
      </c>
      <c r="AL42" s="7">
        <v>2.9000000000000002E-6</v>
      </c>
      <c r="AM42" s="5">
        <f t="shared" si="4"/>
        <v>1.0760999999999998E-3</v>
      </c>
      <c r="AO42" s="1" t="s">
        <v>28</v>
      </c>
      <c r="AP42" s="5">
        <v>0</v>
      </c>
      <c r="AQ42" s="5">
        <v>0</v>
      </c>
      <c r="AR42" s="5">
        <v>5.2999999999999998E-4</v>
      </c>
      <c r="AS42" s="5">
        <v>2.7E-4</v>
      </c>
      <c r="AT42" s="5">
        <v>1.7000000000000001E-4</v>
      </c>
      <c r="AU42" s="5">
        <v>5.5999999999999999E-5</v>
      </c>
      <c r="AV42" s="19">
        <v>1.2E-5</v>
      </c>
      <c r="AW42" s="7">
        <v>3.4000000000000001E-6</v>
      </c>
      <c r="AX42" s="18">
        <v>1.3999999999999999E-6</v>
      </c>
      <c r="AY42" s="5">
        <v>7.4000000000000001E-7</v>
      </c>
      <c r="AZ42" s="5">
        <f t="shared" si="5"/>
        <v>1.0435399999999999E-3</v>
      </c>
    </row>
    <row r="43" spans="2:52" ht="14.4" customHeight="1" x14ac:dyDescent="0.3">
      <c r="B43" s="1" t="s">
        <v>29</v>
      </c>
      <c r="C43" s="5">
        <v>0</v>
      </c>
      <c r="D43" s="5">
        <v>0</v>
      </c>
      <c r="E43" s="5">
        <v>0</v>
      </c>
      <c r="F43" s="5">
        <v>2.9E-4</v>
      </c>
      <c r="G43" s="5">
        <v>1.8000000000000001E-4</v>
      </c>
      <c r="H43" s="5">
        <v>6.0000000000000002E-5</v>
      </c>
      <c r="I43" s="5">
        <v>1.2999999999999999E-5</v>
      </c>
      <c r="J43" s="5">
        <v>3.4999999999999999E-6</v>
      </c>
      <c r="K43" s="7">
        <v>1.3999999999999999E-6</v>
      </c>
      <c r="L43" s="7">
        <v>7.4000000000000001E-7</v>
      </c>
      <c r="M43" s="5">
        <f t="shared" si="2"/>
        <v>5.486400000000002E-4</v>
      </c>
      <c r="O43" s="1" t="s">
        <v>29</v>
      </c>
      <c r="P43" s="5">
        <v>0</v>
      </c>
      <c r="Q43" s="5">
        <v>0</v>
      </c>
      <c r="R43" s="5">
        <v>0</v>
      </c>
      <c r="S43" s="5">
        <v>2.9999999999999997E-4</v>
      </c>
      <c r="T43" s="5">
        <v>1.8000000000000001E-4</v>
      </c>
      <c r="U43" s="5">
        <v>6.0999999999999999E-5</v>
      </c>
      <c r="V43" s="5">
        <v>1.2999999999999999E-5</v>
      </c>
      <c r="W43" s="7">
        <v>3.7000000000000002E-6</v>
      </c>
      <c r="X43" s="5">
        <v>1.5E-6</v>
      </c>
      <c r="Y43" s="7">
        <v>7.9999999999999996E-7</v>
      </c>
      <c r="Z43" s="5">
        <f t="shared" si="3"/>
        <v>5.5999999999999995E-4</v>
      </c>
      <c r="AB43" s="1" t="s">
        <v>29</v>
      </c>
      <c r="AC43" s="7">
        <v>0</v>
      </c>
      <c r="AD43" s="7">
        <v>0</v>
      </c>
      <c r="AE43" s="7">
        <v>0</v>
      </c>
      <c r="AF43" s="7">
        <v>3.3E-4</v>
      </c>
      <c r="AG43" s="7">
        <v>2.0000000000000001E-4</v>
      </c>
      <c r="AH43" s="7">
        <v>7.1000000000000005E-5</v>
      </c>
      <c r="AI43" s="7">
        <v>1.7E-5</v>
      </c>
      <c r="AJ43" s="7">
        <v>6.4999999999999996E-6</v>
      </c>
      <c r="AK43" s="7">
        <v>3.8999999999999999E-6</v>
      </c>
      <c r="AL43" s="7">
        <v>3.0000000000000001E-6</v>
      </c>
      <c r="AM43" s="5">
        <f t="shared" si="4"/>
        <v>6.3139999999999995E-4</v>
      </c>
      <c r="AO43" s="1" t="s">
        <v>29</v>
      </c>
      <c r="AP43" s="5">
        <v>0</v>
      </c>
      <c r="AQ43" s="5">
        <v>0</v>
      </c>
      <c r="AR43" s="5">
        <v>0</v>
      </c>
      <c r="AS43" s="5">
        <v>2.7999999999999998E-4</v>
      </c>
      <c r="AT43" s="5">
        <v>1.7000000000000001E-4</v>
      </c>
      <c r="AU43" s="5">
        <v>5.8E-5</v>
      </c>
      <c r="AV43" s="5">
        <v>1.2E-5</v>
      </c>
      <c r="AW43" s="7">
        <v>3.4000000000000001E-6</v>
      </c>
      <c r="AX43" s="5">
        <v>1.3999999999999999E-6</v>
      </c>
      <c r="AY43" s="5">
        <v>7.1999999999999999E-7</v>
      </c>
      <c r="AZ43" s="5">
        <f t="shared" si="5"/>
        <v>5.2551999999999992E-4</v>
      </c>
    </row>
    <row r="44" spans="2:52" ht="14.4" customHeight="1" x14ac:dyDescent="0.3">
      <c r="B44" s="1" t="s">
        <v>30</v>
      </c>
      <c r="C44" s="5">
        <v>0</v>
      </c>
      <c r="D44" s="5">
        <v>0</v>
      </c>
      <c r="E44" s="5">
        <v>0</v>
      </c>
      <c r="F44" s="5">
        <v>3.5E-4</v>
      </c>
      <c r="G44" s="5">
        <v>2.1000000000000001E-4</v>
      </c>
      <c r="H44" s="5">
        <v>7.1000000000000005E-5</v>
      </c>
      <c r="I44" s="13">
        <v>1.5E-5</v>
      </c>
      <c r="J44" s="1">
        <v>4.3000000000000003E-6</v>
      </c>
      <c r="K44" s="7">
        <v>1.7E-6</v>
      </c>
      <c r="L44" s="7">
        <v>8.8000000000000004E-7</v>
      </c>
      <c r="M44" s="5">
        <f t="shared" si="2"/>
        <v>6.5288E-4</v>
      </c>
      <c r="O44" s="1" t="s">
        <v>30</v>
      </c>
      <c r="P44" s="5">
        <v>0</v>
      </c>
      <c r="Q44" s="5">
        <v>0</v>
      </c>
      <c r="R44" s="5">
        <v>0</v>
      </c>
      <c r="S44" s="5">
        <v>3.2000000000000003E-4</v>
      </c>
      <c r="T44" s="5">
        <v>1.9000000000000001E-4</v>
      </c>
      <c r="U44" s="5">
        <v>6.6000000000000005E-5</v>
      </c>
      <c r="V44" s="5">
        <v>1.4E-5</v>
      </c>
      <c r="W44" s="7">
        <v>3.8999999999999999E-6</v>
      </c>
      <c r="X44" s="5">
        <v>1.5999999999999999E-6</v>
      </c>
      <c r="Y44" s="7">
        <v>8.0999999999999997E-7</v>
      </c>
      <c r="Z44" s="5">
        <f t="shared" si="3"/>
        <v>5.9631000000000007E-4</v>
      </c>
      <c r="AB44" s="1" t="s">
        <v>30</v>
      </c>
      <c r="AC44" s="7">
        <v>0</v>
      </c>
      <c r="AD44" s="7">
        <v>0</v>
      </c>
      <c r="AE44" s="7">
        <v>0</v>
      </c>
      <c r="AF44" s="7">
        <v>4.2999999999999999E-4</v>
      </c>
      <c r="AG44" s="7">
        <v>2.5999999999999998E-4</v>
      </c>
      <c r="AH44" s="7">
        <v>9.2E-5</v>
      </c>
      <c r="AI44" s="7">
        <v>2.1999999999999999E-5</v>
      </c>
      <c r="AJ44" s="7">
        <v>7.9999999999999996E-6</v>
      </c>
      <c r="AK44" s="7">
        <v>4.6E-6</v>
      </c>
      <c r="AL44" s="7">
        <v>3.4000000000000001E-6</v>
      </c>
      <c r="AM44" s="5">
        <f t="shared" si="4"/>
        <v>8.1999999999999987E-4</v>
      </c>
      <c r="AO44" s="1" t="s">
        <v>30</v>
      </c>
      <c r="AP44" s="5">
        <v>0</v>
      </c>
      <c r="AQ44" s="5">
        <v>0</v>
      </c>
      <c r="AR44" s="5">
        <v>0</v>
      </c>
      <c r="AS44" s="5">
        <v>3.3E-4</v>
      </c>
      <c r="AT44" s="5">
        <v>2.0000000000000001E-4</v>
      </c>
      <c r="AU44" s="5">
        <v>6.7999999999999999E-5</v>
      </c>
      <c r="AV44" s="5">
        <v>1.4E-5</v>
      </c>
      <c r="AW44" s="7">
        <v>3.9999999999999998E-6</v>
      </c>
      <c r="AX44" s="5">
        <v>1.5999999999999999E-6</v>
      </c>
      <c r="AY44" s="5">
        <v>8.4E-7</v>
      </c>
      <c r="AZ44" s="5">
        <f t="shared" si="5"/>
        <v>6.1844000000000005E-4</v>
      </c>
    </row>
    <row r="45" spans="2:52" ht="14.4" customHeight="1" x14ac:dyDescent="0.3">
      <c r="B45" s="3" t="s">
        <v>31</v>
      </c>
      <c r="C45" s="6">
        <v>0</v>
      </c>
      <c r="D45" s="6">
        <v>0</v>
      </c>
      <c r="E45" s="6">
        <v>0</v>
      </c>
      <c r="F45" s="6">
        <v>4.2999999999999999E-4</v>
      </c>
      <c r="G45" s="6">
        <v>2.5999999999999998E-4</v>
      </c>
      <c r="H45" s="6">
        <v>8.8999999999999995E-5</v>
      </c>
      <c r="I45" s="6">
        <v>1.9000000000000001E-5</v>
      </c>
      <c r="J45" s="6">
        <v>5.4E-6</v>
      </c>
      <c r="K45" s="8">
        <v>2.2000000000000001E-6</v>
      </c>
      <c r="L45" s="8">
        <v>0</v>
      </c>
      <c r="M45" s="6">
        <f t="shared" si="2"/>
        <v>8.0560000000000007E-4</v>
      </c>
      <c r="O45" s="3" t="s">
        <v>31</v>
      </c>
      <c r="P45" s="6">
        <v>0</v>
      </c>
      <c r="Q45" s="6">
        <v>0</v>
      </c>
      <c r="R45" s="6">
        <v>0</v>
      </c>
      <c r="S45" s="6">
        <v>4.0999999999999999E-4</v>
      </c>
      <c r="T45" s="6">
        <v>2.5000000000000001E-4</v>
      </c>
      <c r="U45" s="6">
        <v>8.6000000000000003E-5</v>
      </c>
      <c r="V45" s="6">
        <v>1.9000000000000001E-5</v>
      </c>
      <c r="W45" s="8">
        <v>5.3000000000000001E-6</v>
      </c>
      <c r="X45" s="6">
        <v>2.2000000000000001E-6</v>
      </c>
      <c r="Y45" s="8">
        <v>0</v>
      </c>
      <c r="Z45" s="6">
        <f t="shared" si="3"/>
        <v>7.7250000000000007E-4</v>
      </c>
      <c r="AB45" s="3" t="s">
        <v>31</v>
      </c>
      <c r="AC45" s="8">
        <v>0</v>
      </c>
      <c r="AD45" s="8">
        <v>0</v>
      </c>
      <c r="AE45" s="8">
        <v>0</v>
      </c>
      <c r="AF45" s="8">
        <v>5.5000000000000003E-4</v>
      </c>
      <c r="AG45" s="8">
        <v>3.4000000000000002E-4</v>
      </c>
      <c r="AH45" s="8">
        <v>1.2E-4</v>
      </c>
      <c r="AI45" s="8">
        <v>2.8E-5</v>
      </c>
      <c r="AJ45" s="8">
        <v>1.0000000000000001E-5</v>
      </c>
      <c r="AK45" s="8">
        <v>5.4999999999999999E-6</v>
      </c>
      <c r="AL45" s="8">
        <v>0</v>
      </c>
      <c r="AM45" s="6">
        <f t="shared" si="4"/>
        <v>1.0535000000000002E-3</v>
      </c>
      <c r="AO45" s="3" t="s">
        <v>31</v>
      </c>
      <c r="AP45" s="6">
        <v>0</v>
      </c>
      <c r="AQ45" s="6">
        <v>0</v>
      </c>
      <c r="AR45" s="6">
        <v>0</v>
      </c>
      <c r="AS45" s="6">
        <v>4.4999999999999999E-4</v>
      </c>
      <c r="AT45" s="6">
        <v>2.7E-4</v>
      </c>
      <c r="AU45" s="6">
        <v>9.3999999999999994E-5</v>
      </c>
      <c r="AV45" s="6">
        <v>2.0999999999999999E-5</v>
      </c>
      <c r="AW45" s="8">
        <v>6.1999999999999999E-6</v>
      </c>
      <c r="AX45" s="6">
        <v>2.6000000000000001E-6</v>
      </c>
      <c r="AY45" s="6">
        <v>0</v>
      </c>
      <c r="AZ45" s="6">
        <f t="shared" si="5"/>
        <v>8.4379999999999991E-4</v>
      </c>
    </row>
    <row r="65" spans="11:18" ht="14.4" customHeight="1" x14ac:dyDescent="0.3">
      <c r="Q65" s="33"/>
      <c r="R65" s="33"/>
    </row>
    <row r="66" spans="11:18" ht="14.4" customHeight="1" x14ac:dyDescent="0.3">
      <c r="Q66" s="33"/>
      <c r="R66" s="33"/>
    </row>
    <row r="67" spans="11:18" ht="14.4" customHeight="1" x14ac:dyDescent="0.3">
      <c r="K67" s="33"/>
      <c r="L67" s="33"/>
      <c r="Q67" s="33"/>
      <c r="R67" s="33"/>
    </row>
    <row r="68" spans="11:18" ht="14.4" customHeight="1" x14ac:dyDescent="0.3">
      <c r="K68" s="33"/>
      <c r="L68" s="33"/>
      <c r="Q68" s="33"/>
      <c r="R68" s="33"/>
    </row>
    <row r="69" spans="11:18" ht="14.4" customHeight="1" x14ac:dyDescent="0.3">
      <c r="K69" s="33"/>
      <c r="L69" s="33"/>
      <c r="Q69" s="33"/>
      <c r="R69" s="33"/>
    </row>
    <row r="70" spans="11:18" ht="14.4" customHeight="1" x14ac:dyDescent="0.3">
      <c r="K70" s="33"/>
      <c r="L70" s="33"/>
      <c r="Q70" s="33"/>
      <c r="R70" s="33"/>
    </row>
    <row r="71" spans="11:18" ht="14.4" customHeight="1" x14ac:dyDescent="0.3">
      <c r="K71" s="33"/>
      <c r="L71" s="33"/>
      <c r="Q71" s="33"/>
      <c r="R71" s="33"/>
    </row>
    <row r="72" spans="11:18" ht="14.4" customHeight="1" x14ac:dyDescent="0.3">
      <c r="K72" s="33"/>
      <c r="L72" s="33"/>
      <c r="Q72" s="33"/>
      <c r="R72" s="33"/>
    </row>
    <row r="73" spans="11:18" ht="14.4" customHeight="1" x14ac:dyDescent="0.3">
      <c r="K73" s="33"/>
      <c r="L73" s="33"/>
      <c r="Q73" s="33"/>
      <c r="R73" s="33"/>
    </row>
    <row r="74" spans="11:18" ht="14.4" customHeight="1" x14ac:dyDescent="0.3">
      <c r="K74" s="33"/>
      <c r="L74" s="33"/>
      <c r="Q74" s="33"/>
      <c r="R74" s="33"/>
    </row>
    <row r="75" spans="11:18" ht="14.4" customHeight="1" x14ac:dyDescent="0.3">
      <c r="K75" s="33"/>
      <c r="L75" s="33"/>
    </row>
    <row r="76" spans="11:18" ht="14.4" customHeight="1" x14ac:dyDescent="0.3">
      <c r="K76" s="33"/>
      <c r="L76" s="33"/>
      <c r="Q76" s="33"/>
      <c r="R76" s="33"/>
    </row>
    <row r="78" spans="11:18" ht="14.4" customHeight="1" x14ac:dyDescent="0.3">
      <c r="K78" s="33"/>
      <c r="L78" s="33"/>
    </row>
  </sheetData>
  <mergeCells count="30">
    <mergeCell ref="AZ28:AZ29"/>
    <mergeCell ref="AO26:AZ26"/>
    <mergeCell ref="AO27:AZ27"/>
    <mergeCell ref="B10:G10"/>
    <mergeCell ref="AB26:AM26"/>
    <mergeCell ref="M28:M29"/>
    <mergeCell ref="Z28:Z29"/>
    <mergeCell ref="O26:Z26"/>
    <mergeCell ref="O27:Z27"/>
    <mergeCell ref="AM28:AM29"/>
    <mergeCell ref="AB27:AM27"/>
    <mergeCell ref="AB28:AB29"/>
    <mergeCell ref="AO28:AO29"/>
    <mergeCell ref="B12:B13"/>
    <mergeCell ref="P28:Y28"/>
    <mergeCell ref="AC28:AL28"/>
    <mergeCell ref="AP28:AY28"/>
    <mergeCell ref="C12:D12"/>
    <mergeCell ref="E12:F12"/>
    <mergeCell ref="G12:H12"/>
    <mergeCell ref="C28:L28"/>
    <mergeCell ref="B1:G1"/>
    <mergeCell ref="B28:B29"/>
    <mergeCell ref="O28:O29"/>
    <mergeCell ref="B2:B3"/>
    <mergeCell ref="I12:J12"/>
    <mergeCell ref="K12:L12"/>
    <mergeCell ref="B11:L11"/>
    <mergeCell ref="B26:M26"/>
    <mergeCell ref="B27:M2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2021-07-30T01:02:29Z</dcterms:created>
  <dcterms:modified xsi:type="dcterms:W3CDTF">2021-08-13T02:11:25Z</dcterms:modified>
</cp:coreProperties>
</file>