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lw\Desktop\PBE Extractn Review\"/>
    </mc:Choice>
  </mc:AlternateContent>
  <xr:revisionPtr revIDLastSave="0" documentId="13_ncr:1_{529B109F-0EDE-43B9-A92C-C2ED2FB6EEB9}" xr6:coauthVersionLast="47" xr6:coauthVersionMax="47" xr10:uidLastSave="{00000000-0000-0000-0000-000000000000}"/>
  <bookViews>
    <workbookView xWindow="19080" yWindow="-120" windowWidth="29040" windowHeight="15990" tabRatio="856" activeTab="3" xr2:uid="{ECD06769-90A6-46FF-A0D5-84BB33CC266D}"/>
  </bookViews>
  <sheets>
    <sheet name="Labor" sheetId="13" r:id="rId1"/>
    <sheet name="Labor Tallies - Fermi" sheetId="15" r:id="rId2"/>
    <sheet name="Labor Tallies - Trades" sheetId="17" r:id="rId3"/>
    <sheet name="Labor Tallies - Durations" sheetId="18" r:id="rId4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3" i="18" l="1"/>
  <c r="G161" i="18"/>
  <c r="G167" i="18"/>
  <c r="G156" i="18"/>
  <c r="G102" i="18"/>
  <c r="G122" i="18"/>
  <c r="G130" i="18"/>
  <c r="G138" i="18"/>
  <c r="G147" i="18"/>
  <c r="G148" i="18"/>
  <c r="G48" i="18"/>
  <c r="G54" i="18"/>
  <c r="G59" i="18"/>
  <c r="G75" i="18"/>
  <c r="G76" i="18"/>
  <c r="G14" i="18"/>
  <c r="G21" i="18"/>
  <c r="G29" i="18"/>
  <c r="G36" i="18"/>
  <c r="G37" i="18"/>
  <c r="G85" i="18"/>
  <c r="D64" i="15"/>
  <c r="D67" i="15"/>
  <c r="D73" i="15"/>
  <c r="D77" i="15"/>
  <c r="D33" i="15"/>
  <c r="D26" i="15"/>
  <c r="D21" i="15"/>
  <c r="D15" i="15"/>
  <c r="D8" i="15"/>
  <c r="F10" i="17"/>
  <c r="F36" i="17"/>
  <c r="F42" i="17"/>
</calcChain>
</file>

<file path=xl/sharedStrings.xml><?xml version="1.0" encoding="utf-8"?>
<sst xmlns="http://schemas.openxmlformats.org/spreadsheetml/2006/main" count="968" uniqueCount="168">
  <si>
    <t>Shut down MI LCW system,  isolate, drain and prep for long term shutdown</t>
  </si>
  <si>
    <t>TASK</t>
  </si>
  <si>
    <t>LABOR</t>
  </si>
  <si>
    <t>FERMI</t>
  </si>
  <si>
    <t>TRADES</t>
  </si>
  <si>
    <t>Mark &amp; cut LCW pipe, move to storage</t>
  </si>
  <si>
    <t>Mark &amp; cut quad bus, move to storage</t>
  </si>
  <si>
    <t>Stage and prep for Q100 tunnel work - LCW &amp; bus removal</t>
  </si>
  <si>
    <t>Clean up, remove equipment, all work shelved</t>
  </si>
  <si>
    <t>Close &amp; protect all open ends to systems</t>
  </si>
  <si>
    <t>Install header piping for Q-107 cross-over</t>
  </si>
  <si>
    <t>Remove, modify, and reinstall manifolds w/ crossovers</t>
  </si>
  <si>
    <t>Type</t>
  </si>
  <si>
    <t>Hours</t>
  </si>
  <si>
    <t>Quadrupole Bus:</t>
  </si>
  <si>
    <t>Dipole Bus:</t>
  </si>
  <si>
    <t>Task Manager for above</t>
  </si>
  <si>
    <t>Fluids Tech</t>
  </si>
  <si>
    <t>Full length of construction + prep / wrap up</t>
  </si>
  <si>
    <t>Pipfitter</t>
  </si>
  <si>
    <t>Reinstall all hoses, brackets, any misc.</t>
  </si>
  <si>
    <t>Retrieve header piping, brackets, etc from storage and/or delivery</t>
  </si>
  <si>
    <t>Retrieve dipole bus, flags, brackets, etc from storage and/or delivery</t>
  </si>
  <si>
    <t>Fill &amp; test system headers</t>
  </si>
  <si>
    <t>Valve in quad cells</t>
  </si>
  <si>
    <t>NOT UNTIL READY! hydrostatic test not required nor a good idea</t>
  </si>
  <si>
    <t xml:space="preserve">Reinstall &amp; certify flags </t>
  </si>
  <si>
    <t>Reinstall hoses</t>
  </si>
  <si>
    <t>Pipfitter / Electrician</t>
  </si>
  <si>
    <t>Final Design</t>
  </si>
  <si>
    <t>Magnet Eng'r</t>
  </si>
  <si>
    <t>Fluids Eng'r</t>
  </si>
  <si>
    <t>Elec. Eng'r</t>
  </si>
  <si>
    <t>Drafter/Designer</t>
  </si>
  <si>
    <t>Final Design Review</t>
  </si>
  <si>
    <t>Often lab insisted to be Fermi techs for magnet connections</t>
  </si>
  <si>
    <t>Elec. Tech</t>
  </si>
  <si>
    <t xml:space="preserve"> </t>
  </si>
  <si>
    <t>Global LCW Pipe:</t>
  </si>
  <si>
    <t>MI-14 Fluorinert &amp; LCW Pipe:</t>
  </si>
  <si>
    <t>Primary Beamline LCW Fill Line Pipe:</t>
  </si>
  <si>
    <t>New line, no removal necessary</t>
  </si>
  <si>
    <t>Install PBE fill line piping at Q-105 cross-over</t>
  </si>
  <si>
    <t>Fill &amp; test system line</t>
  </si>
  <si>
    <t>Install all hoses, brackets, any misc.</t>
  </si>
  <si>
    <t>Reinstall quadrupole bus &amp; hangers in new location</t>
  </si>
  <si>
    <t>Shut down MI-14 Fluorinert system,  isolate, drain both LCW and Fuorinert sides of system</t>
  </si>
  <si>
    <t>Empty MI-14 Girardi box, and penetrations to Q-105</t>
  </si>
  <si>
    <t>Machine Eng/Phys</t>
  </si>
  <si>
    <t>PIPE &amp; BUS REMOVAL</t>
  </si>
  <si>
    <t>PIPE &amp; BUS INSTALLATION</t>
  </si>
  <si>
    <t>FINAL DESIGN</t>
  </si>
  <si>
    <t>Stage and prep for Q-105 &amp; MI-14 work - LCW &amp; Fluorinert removal</t>
  </si>
  <si>
    <t>Mark &amp; cut pipes @ Q-105</t>
  </si>
  <si>
    <t>Mark &amp; cut pipes @ MI-14</t>
  </si>
  <si>
    <t>Disconnect dipoles, quads, remove hoses, flags, move to storage</t>
  </si>
  <si>
    <t>Remove header &amp; bus wall brackets, move to storage</t>
  </si>
  <si>
    <t>Extract pipes from top of Girardi box thru MI-14, move to storage</t>
  </si>
  <si>
    <t>cubic yards of poly beads to deal with</t>
  </si>
  <si>
    <t>Rad Tech</t>
  </si>
  <si>
    <t>Bead Removal Crew</t>
  </si>
  <si>
    <t>Refill MI-14 Girardi box, and penetrations to Q-105</t>
  </si>
  <si>
    <t>Bead Refill Crew</t>
  </si>
  <si>
    <t>Reinstall dipole bus &amp; hangers in existing location at each quad</t>
  </si>
  <si>
    <t>Kicker Tech</t>
  </si>
  <si>
    <t>Remove dipole bus &amp; brackets, move to storage</t>
  </si>
  <si>
    <t>all 4 runs are around 50' length, 2 each at about a 40 degree angle thru the penetration, with spiders, and barely fit installation inside of roof by bending pipe what it would sag by weight</t>
  </si>
  <si>
    <t>Stage and prep and layout for Q100 tunnel work - LCW &amp; bus installation</t>
  </si>
  <si>
    <t>Install header pipe hangers on aisle side</t>
  </si>
  <si>
    <t>Installl modified piping runs across ceiling, similar to manifolds</t>
  </si>
  <si>
    <t>Inspect &amp; prep penetrations between MI-14 to Q-105 for piping fit</t>
  </si>
  <si>
    <t>Install Fluorinert lines to kickers</t>
  </si>
  <si>
    <t>Fill &amp; test MI-14 skid system</t>
  </si>
  <si>
    <t>On-site fab &amp; braze of 7/8" bus connection x 2 at each quad</t>
  </si>
  <si>
    <t>Lower cable trays in center of overhead to enable installation of LCW crossover piping</t>
  </si>
  <si>
    <t>Raise &amp; return cable trays in center of overhead to proper elevation</t>
  </si>
  <si>
    <t>Electrician</t>
  </si>
  <si>
    <t xml:space="preserve">Move, lower, relocate lighting and conduits on Aisle side </t>
  </si>
  <si>
    <t>Beneficial occupancy, all survey &amp; layout work complete</t>
  </si>
  <si>
    <t>NOTES</t>
  </si>
  <si>
    <t xml:space="preserve">Installation </t>
  </si>
  <si>
    <t>Installation Document Review &amp; As-Builts</t>
  </si>
  <si>
    <t>2 pf x 5 days</t>
  </si>
  <si>
    <t>2 pf x 1 days</t>
  </si>
  <si>
    <t>MI-14 LCW &amp; Fluorinert Pipe:</t>
  </si>
  <si>
    <t>ENCLOSURE UTILITIES PREP FOR TO REINSTALL</t>
  </si>
  <si>
    <t>5 crew x 5 day</t>
  </si>
  <si>
    <t>2 techs x 2 days</t>
  </si>
  <si>
    <t>2 days, cubic yards of poly beads to deal with</t>
  </si>
  <si>
    <t>2 pf x 1 day</t>
  </si>
  <si>
    <t>2 pf x 0.5 day</t>
  </si>
  <si>
    <t>min 6 man crew, DS alcove walll @ Q-103 thru D-107-1 &amp; -2, 8 lbs/ft  ttl ~ 550', ~ 4600 lbs</t>
  </si>
  <si>
    <t>min 6 man crew, Q-103 thru Q-107, 15 lbs/ft, 5 pair in sets @ ~ 600 lbs/set</t>
  </si>
  <si>
    <t xml:space="preserve">Move, lower, relocate grounding strap on outer enclosure (magnet) wall bottom </t>
  </si>
  <si>
    <t>Install header piping from Q-103 alcove to Q-107 cross-over</t>
  </si>
  <si>
    <t>3 pf x 10 day</t>
  </si>
  <si>
    <t>2 pf x 5 day</t>
  </si>
  <si>
    <t>2 pf x 2 day</t>
  </si>
  <si>
    <t>2 pf x 10 day</t>
  </si>
  <si>
    <t>3 pf x 1 day</t>
  </si>
  <si>
    <t>3 pf x 1 day, placement of manifolds and taps, valves, on upper aisle side</t>
  </si>
  <si>
    <t>Bring system to operational status</t>
  </si>
  <si>
    <t>30 DAYS Full length of construction + prep / wrap up</t>
  </si>
  <si>
    <t>3 techs x 2 days</t>
  </si>
  <si>
    <t>1 tech x 1 day</t>
  </si>
  <si>
    <t>2 elec x 2 days</t>
  </si>
  <si>
    <t>4 elec x 2 days</t>
  </si>
  <si>
    <t>2 elec x 5 days</t>
  </si>
  <si>
    <t>2 techs x .5 day</t>
  </si>
  <si>
    <t>2 techs x 1 day</t>
  </si>
  <si>
    <t>2 techs x 1 day - DO NOT FILL UNTIL READY! hydrostatic test not required nor advisable</t>
  </si>
  <si>
    <t>2 techs x 0.5 days</t>
  </si>
  <si>
    <t>Task Manager</t>
  </si>
  <si>
    <t>Fill &amp; test system headers, Valve in kickers</t>
  </si>
  <si>
    <t>z</t>
  </si>
  <si>
    <t>3 pf x  5 Day</t>
  </si>
  <si>
    <t>Install LCW hoses to header</t>
  </si>
  <si>
    <t>Reinstall LCW and Fluorinert lines through penetrations to MI-14 system</t>
  </si>
  <si>
    <t>Retrieve &amp; stage LCW and Fluorinert piping, brackets, etc from storage and/or delivery</t>
  </si>
  <si>
    <t>Retrieve &amp; stage quad bus, brackets, etc from storage and/or delivery</t>
  </si>
  <si>
    <t>min 6 man crew, Q-103 thru Q-107, 15 lbs/ft, 5 pair in sets @ ~ 600 lbs/set; requires sync w/ magnet installation</t>
  </si>
  <si>
    <t>6 x 10 day, min 6 man crew, DS alcove walll @ Q-103 thru D-107-1 &amp; -2, 8 lbs/ft , ttl ~ 550', ~ 4600 lbs</t>
  </si>
  <si>
    <t>LABOR ESTIMATE</t>
  </si>
  <si>
    <t>LBNF EXTRACTION LINE</t>
  </si>
  <si>
    <t>MI-10 Q-103 thru Q-107 LCW &amp; BUS RETROFIT</t>
  </si>
  <si>
    <t>TOTAL</t>
  </si>
  <si>
    <t>Reinstall quadrupole bus &amp; hangers in new location (2 pf + 4 elec minimum)</t>
  </si>
  <si>
    <t>Reinstall dipole bus &amp; hangers in existing location at each quad (2 pf + 4 elec minimum)</t>
  </si>
  <si>
    <t>SPLIT TOTAL BETWEEN PF &amp; ELEC</t>
  </si>
  <si>
    <t>Bead Crew</t>
  </si>
  <si>
    <t>LABOR TOTALS - FERMILAB</t>
  </si>
  <si>
    <t>LABOR TOTALS - TRADES</t>
  </si>
  <si>
    <t>SOLO CREW</t>
  </si>
  <si>
    <r>
      <t>COMBINED CREW</t>
    </r>
    <r>
      <rPr>
        <b/>
        <sz val="11"/>
        <color theme="1"/>
        <rFont val="Calibri"/>
        <family val="2"/>
        <scheme val="minor"/>
      </rPr>
      <t xml:space="preserve">  - 3</t>
    </r>
  </si>
  <si>
    <r>
      <t xml:space="preserve">Pipfitter </t>
    </r>
    <r>
      <rPr>
        <sz val="12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- note 1</t>
    </r>
  </si>
  <si>
    <r>
      <t xml:space="preserve">Electrician  </t>
    </r>
    <r>
      <rPr>
        <sz val="11"/>
        <color theme="1"/>
        <rFont val="Calibri"/>
        <family val="2"/>
        <scheme val="minor"/>
      </rPr>
      <t>- note 2</t>
    </r>
  </si>
  <si>
    <t>TYPE</t>
  </si>
  <si>
    <t>HOURS</t>
  </si>
  <si>
    <t>NOTES ON TRADES:</t>
  </si>
  <si>
    <t>1 – PIPEFITTER SOLO CREW is primarily pipe work</t>
  </si>
  <si>
    <t>2 – ELECTRICIAN SOLO CREW is estimate for Utilities work, refer to C. Gatusso work for more accurate values</t>
  </si>
  <si>
    <t>3 – COMBINED CREW is for the mixed crew for Buswork</t>
  </si>
  <si>
    <t>LABOR HOUR TOTALS - TRADE</t>
  </si>
  <si>
    <t>LABOR HOUR TOTALS - FERMILAB</t>
  </si>
  <si>
    <t>LABOR ESTIMATE - TRADES</t>
  </si>
  <si>
    <t>LABOR ESTIMATE - FERMILAB</t>
  </si>
  <si>
    <t>LABOR ESTIMATE - LIST OF TASKS</t>
  </si>
  <si>
    <t>DURATION</t>
  </si>
  <si>
    <t>Days</t>
  </si>
  <si>
    <t>MIN. TASK</t>
  </si>
  <si>
    <t>30 DAYS Min. Full length of construction + prep / wrap up</t>
  </si>
  <si>
    <t>LABOR TASK DURATION - TOTALS</t>
  </si>
  <si>
    <t>TOTAL - FINAL DESIGN</t>
  </si>
  <si>
    <t>TOTAL - PIPE &amp; BUS REMOVAL</t>
  </si>
  <si>
    <t>TOTAL - PIPE &amp; BUS INSTALLATION</t>
  </si>
  <si>
    <t>TOTAL - UTILITIES</t>
  </si>
  <si>
    <t>Final Design Engineering</t>
  </si>
  <si>
    <t>Global LCW Pipe</t>
  </si>
  <si>
    <t>Final Design Engineering:</t>
  </si>
  <si>
    <t>Final Design Review:</t>
  </si>
  <si>
    <t>Installation:</t>
  </si>
  <si>
    <t>Installation Document Review &amp; As-Builts:</t>
  </si>
  <si>
    <t>Quadrupole Bus</t>
  </si>
  <si>
    <t>Dipole Bus</t>
  </si>
  <si>
    <t>MI-14 LCW &amp; Fluorinert Pipe</t>
  </si>
  <si>
    <t>MI-14 Fluorinert &amp; LCW Pipe</t>
  </si>
  <si>
    <t>Primary Beamline LCW Fill Line Pipe</t>
  </si>
  <si>
    <t>TOTAL DURATION,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</si>
</sst>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omic Sans MS"/>
      <family val="4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2" xfId="0" applyFont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/>
    </xf>
    <xf numFmtId="0" fontId="0" fillId="0" borderId="3" xfId="0" applyBorder="1"/>
    <xf numFmtId="6" fontId="2" fillId="0" borderId="3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0" borderId="2" xfId="0" applyBorder="1"/>
    <xf numFmtId="0" fontId="3" fillId="0" borderId="0" xfId="0" applyFont="1"/>
    <xf numFmtId="0" fontId="0" fillId="0" borderId="11" xfId="0" applyBorder="1"/>
    <xf numFmtId="0" fontId="0" fillId="4" borderId="1" xfId="0" applyFill="1" applyBorder="1"/>
    <xf numFmtId="0" fontId="0" fillId="4" borderId="4" xfId="0" applyFill="1" applyBorder="1"/>
    <xf numFmtId="0" fontId="0" fillId="4" borderId="7" xfId="0" applyFill="1" applyBorder="1"/>
    <xf numFmtId="0" fontId="0" fillId="4" borderId="0" xfId="0" applyFill="1"/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5" borderId="2" xfId="0" applyFont="1" applyFill="1" applyBorder="1"/>
    <xf numFmtId="0" fontId="7" fillId="0" borderId="0" xfId="0" applyFont="1"/>
    <xf numFmtId="0" fontId="6" fillId="0" borderId="0" xfId="0" applyFont="1"/>
    <xf numFmtId="0" fontId="5" fillId="0" borderId="0" xfId="0" applyFont="1"/>
    <xf numFmtId="0" fontId="0" fillId="3" borderId="3" xfId="0" applyFill="1" applyBorder="1"/>
    <xf numFmtId="0" fontId="0" fillId="3" borderId="6" xfId="0" applyFill="1" applyBorder="1"/>
    <xf numFmtId="0" fontId="0" fillId="3" borderId="0" xfId="0" applyFill="1"/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0" fillId="4" borderId="0" xfId="0" applyFill="1" applyBorder="1"/>
    <xf numFmtId="0" fontId="1" fillId="5" borderId="0" xfId="0" applyFont="1" applyFill="1" applyBorder="1"/>
    <xf numFmtId="0" fontId="0" fillId="0" borderId="0" xfId="0" applyBorder="1"/>
    <xf numFmtId="0" fontId="0" fillId="4" borderId="3" xfId="0" applyFill="1" applyBorder="1"/>
    <xf numFmtId="0" fontId="0" fillId="0" borderId="8" xfId="0" applyBorder="1"/>
    <xf numFmtId="0" fontId="0" fillId="0" borderId="4" xfId="0" applyBorder="1"/>
    <xf numFmtId="0" fontId="1" fillId="0" borderId="0" xfId="0" applyFont="1" applyBorder="1" applyAlignment="1">
      <alignment horizontal="center"/>
    </xf>
    <xf numFmtId="0" fontId="0" fillId="4" borderId="6" xfId="0" applyFill="1" applyBorder="1"/>
    <xf numFmtId="0" fontId="0" fillId="0" borderId="9" xfId="0" applyBorder="1"/>
    <xf numFmtId="0" fontId="0" fillId="0" borderId="7" xfId="0" applyBorder="1"/>
    <xf numFmtId="0" fontId="0" fillId="3" borderId="0" xfId="0" applyFill="1" applyBorder="1"/>
    <xf numFmtId="0" fontId="0" fillId="3" borderId="1" xfId="0" applyFill="1" applyBorder="1"/>
    <xf numFmtId="0" fontId="1" fillId="5" borderId="1" xfId="0" applyFont="1" applyFill="1" applyBorder="1"/>
    <xf numFmtId="0" fontId="0" fillId="3" borderId="4" xfId="0" applyFill="1" applyBorder="1"/>
    <xf numFmtId="0" fontId="5" fillId="0" borderId="6" xfId="0" applyFont="1" applyBorder="1"/>
    <xf numFmtId="0" fontId="0" fillId="0" borderId="0" xfId="0" applyFill="1" applyBorder="1"/>
    <xf numFmtId="0" fontId="5" fillId="0" borderId="0" xfId="0" applyFont="1" applyFill="1" applyBorder="1"/>
    <xf numFmtId="0" fontId="0" fillId="2" borderId="3" xfId="0" applyFill="1" applyBorder="1"/>
    <xf numFmtId="0" fontId="0" fillId="2" borderId="6" xfId="0" applyFill="1" applyBorder="1"/>
    <xf numFmtId="0" fontId="5" fillId="2" borderId="6" xfId="0" applyFont="1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7" xfId="0" applyFill="1" applyBorder="1"/>
    <xf numFmtId="0" fontId="0" fillId="0" borderId="2" xfId="0" applyFill="1" applyBorder="1"/>
    <xf numFmtId="0" fontId="1" fillId="0" borderId="0" xfId="0" applyFont="1" applyFill="1" applyBorder="1"/>
    <xf numFmtId="0" fontId="0" fillId="0" borderId="6" xfId="0" applyFill="1" applyBorder="1"/>
    <xf numFmtId="0" fontId="0" fillId="0" borderId="0" xfId="0" applyFill="1"/>
    <xf numFmtId="0" fontId="5" fillId="0" borderId="3" xfId="0" applyFont="1" applyBorder="1"/>
    <xf numFmtId="0" fontId="5" fillId="0" borderId="3" xfId="0" applyFont="1" applyFill="1" applyBorder="1"/>
    <xf numFmtId="0" fontId="5" fillId="3" borderId="0" xfId="0" applyFont="1" applyFill="1" applyBorder="1"/>
    <xf numFmtId="0" fontId="5" fillId="3" borderId="3" xfId="0" applyFont="1" applyFill="1" applyBorder="1"/>
    <xf numFmtId="0" fontId="0" fillId="0" borderId="0" xfId="0" applyFont="1"/>
    <xf numFmtId="0" fontId="0" fillId="0" borderId="3" xfId="0" applyFont="1" applyBorder="1"/>
    <xf numFmtId="0" fontId="0" fillId="0" borderId="6" xfId="0" applyFont="1" applyBorder="1"/>
    <xf numFmtId="0" fontId="5" fillId="0" borderId="0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4" borderId="15" xfId="0" applyFill="1" applyBorder="1"/>
    <xf numFmtId="0" fontId="5" fillId="4" borderId="0" xfId="0" applyFont="1" applyFill="1"/>
    <xf numFmtId="0" fontId="0" fillId="0" borderId="0" xfId="0" applyFont="1" applyBorder="1"/>
    <xf numFmtId="0" fontId="2" fillId="0" borderId="0" xfId="0" applyFont="1" applyBorder="1"/>
    <xf numFmtId="6" fontId="2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readingOrder="1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5" xfId="0" applyBorder="1"/>
    <xf numFmtId="0" fontId="0" fillId="4" borderId="14" xfId="0" applyFill="1" applyBorder="1"/>
    <xf numFmtId="0" fontId="0" fillId="3" borderId="5" xfId="0" applyFill="1" applyBorder="1"/>
    <xf numFmtId="0" fontId="0" fillId="0" borderId="14" xfId="0" applyBorder="1"/>
    <xf numFmtId="0" fontId="0" fillId="3" borderId="14" xfId="0" applyFill="1" applyBorder="1"/>
    <xf numFmtId="0" fontId="5" fillId="0" borderId="5" xfId="0" applyFont="1" applyBorder="1"/>
    <xf numFmtId="0" fontId="5" fillId="0" borderId="18" xfId="0" applyFont="1" applyBorder="1"/>
    <xf numFmtId="0" fontId="5" fillId="0" borderId="10" xfId="0" applyFont="1" applyBorder="1"/>
    <xf numFmtId="0" fontId="0" fillId="0" borderId="2" xfId="0" applyFont="1" applyBorder="1"/>
    <xf numFmtId="0" fontId="5" fillId="0" borderId="12" xfId="0" applyFont="1" applyBorder="1"/>
    <xf numFmtId="0" fontId="10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0" fontId="3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1295400</xdr:colOff>
      <xdr:row>63</xdr:row>
      <xdr:rowOff>19050</xdr:rowOff>
    </xdr:from>
    <xdr:to>
      <xdr:col>7</xdr:col>
      <xdr:colOff>4876800</xdr:colOff>
      <xdr:row>65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649075" y="12049125"/>
          <a:ext cx="358140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REFER</a:t>
          </a:r>
          <a:r>
            <a:rPr lang="en-US" sz="1100" baseline="0"/>
            <a:t> TO C. GATTUSO ESTIMATE, </a:t>
          </a:r>
        </a:p>
        <a:p>
          <a:r>
            <a:rPr lang="en-US" sz="1100"/>
            <a:t>BOE Report 131.NSCFB.03.05.05_Installation Coordination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1295400</xdr:colOff>
      <xdr:row>102</xdr:row>
      <xdr:rowOff>19050</xdr:rowOff>
    </xdr:from>
    <xdr:to>
      <xdr:col>6</xdr:col>
      <xdr:colOff>4876800</xdr:colOff>
      <xdr:row>104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14A630A-FB50-4057-A883-3CD875206457}"/>
            </a:ext>
          </a:extLst>
        </xdr:cNvPr>
        <xdr:cNvSpPr txBox="1"/>
      </xdr:nvSpPr>
      <xdr:spPr>
        <a:xfrm>
          <a:off x="11649075" y="12792075"/>
          <a:ext cx="358140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REFER</a:t>
          </a:r>
          <a:r>
            <a:rPr lang="en-US" sz="1100" baseline="0"/>
            <a:t> TO C. GATTUSO ESTIMATE, </a:t>
          </a:r>
        </a:p>
        <a:p>
          <a:r>
            <a:rPr lang="en-US" sz="1100"/>
            <a:t>BOE Report 131.NSCFB.03.05.05_Installation Coordination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1323975</xdr:colOff>
      <xdr:row>6</xdr:row>
      <xdr:rowOff>47625</xdr:rowOff>
    </xdr:from>
    <xdr:to>
      <xdr:col>6</xdr:col>
      <xdr:colOff>4905375</xdr:colOff>
      <xdr:row>8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6A6EF1A-14B3-4018-924E-7343752A6CF7}"/>
            </a:ext>
          </a:extLst>
        </xdr:cNvPr>
        <xdr:cNvSpPr txBox="1"/>
      </xdr:nvSpPr>
      <xdr:spPr>
        <a:xfrm>
          <a:off x="11677650" y="295275"/>
          <a:ext cx="358140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REFER</a:t>
          </a:r>
          <a:r>
            <a:rPr lang="en-US" sz="1100" baseline="0"/>
            <a:t> TO C. GATTUSO ESTIMATE, </a:t>
          </a:r>
        </a:p>
        <a:p>
          <a:r>
            <a:rPr lang="en-US" sz="1100"/>
            <a:t>BOE Report 131.NSCFB.03.05.05_Installation Coordination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1295400</xdr:colOff>
      <xdr:row>81</xdr:row>
      <xdr:rowOff>19050</xdr:rowOff>
    </xdr:from>
    <xdr:to>
      <xdr:col>7</xdr:col>
      <xdr:colOff>4876800</xdr:colOff>
      <xdr:row>83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4BCF8E5-314C-46EB-B50E-22400F82801F}"/>
            </a:ext>
          </a:extLst>
        </xdr:cNvPr>
        <xdr:cNvSpPr txBox="1"/>
      </xdr:nvSpPr>
      <xdr:spPr>
        <a:xfrm>
          <a:off x="12696825" y="12792075"/>
          <a:ext cx="358140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REFER</a:t>
          </a:r>
          <a:r>
            <a:rPr lang="en-US" sz="1100" baseline="0"/>
            <a:t> TO C. GATTUSO ESTIMATE, </a:t>
          </a:r>
        </a:p>
        <a:p>
          <a:r>
            <a:rPr lang="en-US" sz="1100"/>
            <a:t>BOE Report 131.NSCFB.03.05.05_Installation Coordination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1854B-DDF3-4DAB-BCBC-CD3FE6D7E51B}">
  <dimension ref="A1:M140"/>
  <sheetViews>
    <sheetView topLeftCell="A83" zoomScaleNormal="100" workbookViewId="0">
      <selection activeCell="G119" sqref="G119"/>
    </sheetView>
  </sheetViews>
  <sheetFormatPr defaultRowHeight="15" x14ac:dyDescent="0.25"/>
  <cols>
    <col min="1" max="1" width="5.7109375" customWidth="1"/>
    <col min="2" max="2" width="80.7109375" customWidth="1"/>
    <col min="3" max="3" width="18.7109375" customWidth="1"/>
    <col min="4" max="4" width="15.7109375" customWidth="1"/>
    <col min="5" max="5" width="18.7109375" customWidth="1"/>
    <col min="6" max="7" width="15.7109375" customWidth="1"/>
    <col min="8" max="8" width="75.7109375" customWidth="1"/>
  </cols>
  <sheetData>
    <row r="1" spans="1:13" s="1" customFormat="1" ht="20.100000000000001" customHeight="1" x14ac:dyDescent="0.3">
      <c r="B1" s="1" t="s">
        <v>123</v>
      </c>
      <c r="C1" s="32"/>
      <c r="D1" s="32"/>
      <c r="E1" s="32"/>
      <c r="F1" s="32"/>
      <c r="G1" s="6"/>
    </row>
    <row r="2" spans="1:13" s="1" customFormat="1" ht="20.100000000000001" customHeight="1" x14ac:dyDescent="0.3">
      <c r="B2" s="1" t="s">
        <v>124</v>
      </c>
      <c r="C2" s="32"/>
      <c r="D2" s="32"/>
      <c r="E2" s="32"/>
      <c r="F2" s="32"/>
      <c r="G2" s="6"/>
    </row>
    <row r="3" spans="1:13" s="1" customFormat="1" ht="20.100000000000001" customHeight="1" x14ac:dyDescent="0.3">
      <c r="B3" s="1" t="s">
        <v>146</v>
      </c>
      <c r="C3" s="32"/>
      <c r="D3" s="32"/>
      <c r="E3" s="32"/>
      <c r="F3" s="32"/>
      <c r="G3" s="6"/>
    </row>
    <row r="4" spans="1:13" s="1" customFormat="1" ht="20.100000000000001" customHeight="1" x14ac:dyDescent="0.3">
      <c r="C4" s="33" t="s">
        <v>3</v>
      </c>
      <c r="D4" s="32"/>
      <c r="E4" s="33" t="s">
        <v>4</v>
      </c>
      <c r="F4" s="34"/>
      <c r="G4" s="81" t="s">
        <v>149</v>
      </c>
    </row>
    <row r="5" spans="1:13" s="1" customFormat="1" ht="20.100000000000001" customHeight="1" x14ac:dyDescent="0.3">
      <c r="C5" s="33" t="s">
        <v>2</v>
      </c>
      <c r="D5" s="32"/>
      <c r="E5" s="33" t="s">
        <v>2</v>
      </c>
      <c r="F5" s="34"/>
      <c r="G5" s="81" t="s">
        <v>147</v>
      </c>
      <c r="H5" s="1" t="s">
        <v>79</v>
      </c>
    </row>
    <row r="6" spans="1:13" s="1" customFormat="1" ht="20.100000000000001" customHeight="1" thickBot="1" x14ac:dyDescent="0.35">
      <c r="A6" s="2"/>
      <c r="B6" s="2"/>
      <c r="C6" s="8" t="s">
        <v>12</v>
      </c>
      <c r="D6" s="3" t="s">
        <v>13</v>
      </c>
      <c r="E6" s="8" t="s">
        <v>12</v>
      </c>
      <c r="F6" s="11" t="s">
        <v>13</v>
      </c>
      <c r="G6" s="82" t="s">
        <v>148</v>
      </c>
      <c r="H6" s="2"/>
      <c r="I6" s="2"/>
      <c r="J6" s="2"/>
      <c r="K6" s="2"/>
      <c r="L6" s="2"/>
      <c r="M6" s="2"/>
    </row>
    <row r="7" spans="1:13" s="5" customFormat="1" ht="20.100000000000001" customHeight="1" x14ac:dyDescent="0.3">
      <c r="A7" s="23"/>
      <c r="B7" s="23" t="s">
        <v>51</v>
      </c>
      <c r="C7" s="20"/>
      <c r="D7" s="21"/>
      <c r="E7" s="20"/>
      <c r="F7" s="22"/>
      <c r="G7" s="83"/>
    </row>
    <row r="8" spans="1:13" x14ac:dyDescent="0.25">
      <c r="C8" s="9"/>
      <c r="E8" s="9"/>
      <c r="F8" s="12"/>
      <c r="G8" s="84"/>
    </row>
    <row r="9" spans="1:13" x14ac:dyDescent="0.25">
      <c r="B9" t="s">
        <v>29</v>
      </c>
      <c r="C9" s="9" t="s">
        <v>31</v>
      </c>
      <c r="D9">
        <v>200</v>
      </c>
      <c r="E9" s="9"/>
      <c r="F9" s="12"/>
      <c r="G9" s="84">
        <v>25</v>
      </c>
    </row>
    <row r="10" spans="1:13" x14ac:dyDescent="0.25">
      <c r="C10" s="9" t="s">
        <v>30</v>
      </c>
      <c r="D10">
        <v>24</v>
      </c>
      <c r="E10" s="9"/>
      <c r="F10" s="12"/>
      <c r="G10" s="84"/>
    </row>
    <row r="11" spans="1:13" x14ac:dyDescent="0.25">
      <c r="C11" s="9" t="s">
        <v>32</v>
      </c>
      <c r="D11">
        <v>24</v>
      </c>
      <c r="E11" s="9"/>
      <c r="F11" s="12"/>
      <c r="G11" s="84"/>
    </row>
    <row r="12" spans="1:13" x14ac:dyDescent="0.25">
      <c r="C12" s="9" t="s">
        <v>33</v>
      </c>
      <c r="D12">
        <v>400</v>
      </c>
      <c r="E12" s="9"/>
      <c r="F12" s="12"/>
      <c r="G12" s="84">
        <v>50</v>
      </c>
    </row>
    <row r="13" spans="1:13" x14ac:dyDescent="0.25">
      <c r="C13" s="9"/>
      <c r="E13" s="9"/>
      <c r="F13" s="12"/>
      <c r="G13" s="84"/>
    </row>
    <row r="14" spans="1:13" x14ac:dyDescent="0.25">
      <c r="B14" t="s">
        <v>34</v>
      </c>
      <c r="C14" s="9" t="s">
        <v>31</v>
      </c>
      <c r="D14">
        <v>60</v>
      </c>
      <c r="E14" s="9"/>
      <c r="F14" s="12"/>
      <c r="G14" s="84">
        <v>8</v>
      </c>
    </row>
    <row r="15" spans="1:13" x14ac:dyDescent="0.25">
      <c r="C15" s="9" t="s">
        <v>30</v>
      </c>
      <c r="D15">
        <v>16</v>
      </c>
      <c r="E15" s="9"/>
      <c r="F15" s="12"/>
      <c r="G15" s="84"/>
    </row>
    <row r="16" spans="1:13" x14ac:dyDescent="0.25">
      <c r="C16" s="9" t="s">
        <v>32</v>
      </c>
      <c r="D16">
        <v>16</v>
      </c>
      <c r="E16" s="9"/>
      <c r="F16" s="12"/>
      <c r="G16" s="84"/>
    </row>
    <row r="17" spans="1:13" x14ac:dyDescent="0.25">
      <c r="C17" s="9" t="s">
        <v>33</v>
      </c>
      <c r="D17">
        <v>100</v>
      </c>
      <c r="E17" s="9"/>
      <c r="F17" s="12"/>
      <c r="G17" s="84">
        <v>13</v>
      </c>
    </row>
    <row r="18" spans="1:13" x14ac:dyDescent="0.25">
      <c r="C18" s="9" t="s">
        <v>48</v>
      </c>
      <c r="D18">
        <v>60</v>
      </c>
      <c r="E18" s="9"/>
      <c r="F18" s="12"/>
      <c r="G18" s="84"/>
    </row>
    <row r="19" spans="1:13" x14ac:dyDescent="0.25">
      <c r="C19" s="9"/>
      <c r="E19" s="9"/>
      <c r="F19" s="12"/>
      <c r="G19" s="84"/>
    </row>
    <row r="20" spans="1:13" x14ac:dyDescent="0.25">
      <c r="B20" t="s">
        <v>80</v>
      </c>
      <c r="C20" s="9" t="s">
        <v>31</v>
      </c>
      <c r="D20">
        <v>120</v>
      </c>
      <c r="E20" s="9"/>
      <c r="F20" s="12"/>
      <c r="G20" s="84">
        <v>15</v>
      </c>
    </row>
    <row r="21" spans="1:13" x14ac:dyDescent="0.25">
      <c r="C21" s="9" t="s">
        <v>30</v>
      </c>
      <c r="D21">
        <v>20</v>
      </c>
      <c r="E21" s="9"/>
      <c r="F21" s="12"/>
      <c r="G21" s="84"/>
    </row>
    <row r="22" spans="1:13" x14ac:dyDescent="0.25">
      <c r="C22" s="9" t="s">
        <v>32</v>
      </c>
      <c r="D22">
        <v>20</v>
      </c>
      <c r="E22" s="9"/>
      <c r="F22" s="12"/>
      <c r="G22" s="84"/>
    </row>
    <row r="23" spans="1:13" x14ac:dyDescent="0.25">
      <c r="C23" s="9" t="s">
        <v>33</v>
      </c>
      <c r="D23">
        <v>40</v>
      </c>
      <c r="E23" s="9"/>
      <c r="F23" s="12"/>
      <c r="G23" s="84">
        <v>5</v>
      </c>
    </row>
    <row r="24" spans="1:13" x14ac:dyDescent="0.25">
      <c r="C24" s="9"/>
      <c r="E24" s="9"/>
      <c r="F24" s="12"/>
      <c r="G24" s="84"/>
    </row>
    <row r="25" spans="1:13" x14ac:dyDescent="0.25">
      <c r="B25" t="s">
        <v>81</v>
      </c>
      <c r="C25" s="9" t="s">
        <v>31</v>
      </c>
      <c r="D25">
        <v>40</v>
      </c>
      <c r="E25" s="9"/>
      <c r="F25" s="12"/>
      <c r="G25" s="84">
        <v>5</v>
      </c>
    </row>
    <row r="26" spans="1:13" x14ac:dyDescent="0.25">
      <c r="C26" s="9" t="s">
        <v>30</v>
      </c>
      <c r="D26">
        <v>4</v>
      </c>
      <c r="E26" s="9"/>
      <c r="F26" s="12"/>
      <c r="G26" s="84"/>
    </row>
    <row r="27" spans="1:13" x14ac:dyDescent="0.25">
      <c r="C27" s="9" t="s">
        <v>32</v>
      </c>
      <c r="D27">
        <v>4</v>
      </c>
      <c r="E27" s="9"/>
      <c r="F27" s="12"/>
      <c r="G27" s="84"/>
    </row>
    <row r="28" spans="1:13" x14ac:dyDescent="0.25">
      <c r="C28" s="9" t="s">
        <v>33</v>
      </c>
      <c r="D28">
        <v>60</v>
      </c>
      <c r="E28" s="9"/>
      <c r="F28" s="12"/>
      <c r="G28" s="84">
        <v>8</v>
      </c>
    </row>
    <row r="29" spans="1:13" x14ac:dyDescent="0.25">
      <c r="C29" s="9"/>
      <c r="E29" s="9"/>
      <c r="F29" s="12"/>
      <c r="G29" s="84"/>
    </row>
    <row r="30" spans="1:13" s="19" customFormat="1" ht="15.75" thickBot="1" x14ac:dyDescent="0.3">
      <c r="A30" s="16"/>
      <c r="B30" s="16"/>
      <c r="C30" s="17"/>
      <c r="D30" s="16"/>
      <c r="E30" s="17"/>
      <c r="F30" s="18"/>
      <c r="G30" s="85"/>
      <c r="H30" s="16"/>
      <c r="I30" s="16"/>
      <c r="J30" s="16"/>
      <c r="K30" s="16"/>
      <c r="L30" s="16"/>
      <c r="M30" s="16"/>
    </row>
    <row r="31" spans="1:13" s="5" customFormat="1" ht="20.100000000000001" customHeight="1" x14ac:dyDescent="0.3">
      <c r="A31" s="23"/>
      <c r="B31" s="23" t="s">
        <v>49</v>
      </c>
      <c r="C31" s="20"/>
      <c r="D31" s="21"/>
      <c r="E31" s="20"/>
      <c r="F31" s="22"/>
      <c r="G31" s="83"/>
    </row>
    <row r="32" spans="1:13" x14ac:dyDescent="0.25">
      <c r="C32" s="9"/>
      <c r="E32" s="9"/>
      <c r="F32" s="12"/>
      <c r="G32" s="84"/>
    </row>
    <row r="33" spans="2:8" ht="18.75" x14ac:dyDescent="0.3">
      <c r="B33" s="5" t="s">
        <v>38</v>
      </c>
      <c r="C33" s="9"/>
      <c r="E33" s="9"/>
      <c r="F33" s="12"/>
      <c r="G33" s="84"/>
    </row>
    <row r="34" spans="2:8" x14ac:dyDescent="0.25">
      <c r="B34" t="s">
        <v>0</v>
      </c>
      <c r="C34" s="9" t="s">
        <v>17</v>
      </c>
      <c r="D34">
        <v>48</v>
      </c>
      <c r="E34" s="9"/>
      <c r="F34" s="12"/>
      <c r="G34" s="84">
        <v>2</v>
      </c>
      <c r="H34" t="s">
        <v>103</v>
      </c>
    </row>
    <row r="35" spans="2:8" x14ac:dyDescent="0.25">
      <c r="B35" t="s">
        <v>55</v>
      </c>
      <c r="C35" s="9" t="s">
        <v>17</v>
      </c>
      <c r="D35">
        <v>48</v>
      </c>
      <c r="E35" s="9"/>
      <c r="F35" s="12"/>
      <c r="G35" s="84">
        <v>2</v>
      </c>
      <c r="H35" t="s">
        <v>103</v>
      </c>
    </row>
    <row r="36" spans="2:8" x14ac:dyDescent="0.25">
      <c r="B36" t="s">
        <v>7</v>
      </c>
      <c r="C36" s="9"/>
      <c r="E36" s="9" t="s">
        <v>19</v>
      </c>
      <c r="F36" s="12">
        <v>16</v>
      </c>
      <c r="G36" s="84">
        <v>1</v>
      </c>
      <c r="H36" t="s">
        <v>83</v>
      </c>
    </row>
    <row r="37" spans="2:8" x14ac:dyDescent="0.25">
      <c r="B37" t="s">
        <v>5</v>
      </c>
      <c r="C37" s="9"/>
      <c r="E37" s="9" t="s">
        <v>19</v>
      </c>
      <c r="F37" s="12">
        <v>80</v>
      </c>
      <c r="G37" s="84">
        <v>5</v>
      </c>
      <c r="H37" t="s">
        <v>82</v>
      </c>
    </row>
    <row r="38" spans="2:8" x14ac:dyDescent="0.25">
      <c r="C38" s="9"/>
      <c r="E38" s="9"/>
      <c r="F38" s="12"/>
      <c r="G38" s="84"/>
    </row>
    <row r="39" spans="2:8" ht="18.75" x14ac:dyDescent="0.3">
      <c r="B39" s="5" t="s">
        <v>14</v>
      </c>
      <c r="C39" s="9"/>
      <c r="E39" s="9"/>
      <c r="F39" s="12"/>
      <c r="G39" s="84"/>
    </row>
    <row r="40" spans="2:8" x14ac:dyDescent="0.25">
      <c r="B40" t="s">
        <v>6</v>
      </c>
      <c r="C40" s="9"/>
      <c r="E40" s="9" t="s">
        <v>19</v>
      </c>
      <c r="F40" s="12">
        <v>120</v>
      </c>
      <c r="G40" s="84">
        <v>5</v>
      </c>
      <c r="H40" t="s">
        <v>91</v>
      </c>
    </row>
    <row r="41" spans="2:8" x14ac:dyDescent="0.25">
      <c r="B41" t="s">
        <v>56</v>
      </c>
      <c r="C41" s="9"/>
      <c r="E41" s="9" t="s">
        <v>19</v>
      </c>
      <c r="F41" s="12">
        <v>16</v>
      </c>
      <c r="G41" s="84">
        <v>2</v>
      </c>
    </row>
    <row r="42" spans="2:8" x14ac:dyDescent="0.25">
      <c r="C42" s="9"/>
      <c r="E42" s="9"/>
      <c r="F42" s="12"/>
      <c r="G42" s="84"/>
    </row>
    <row r="43" spans="2:8" ht="18.75" x14ac:dyDescent="0.3">
      <c r="B43" s="5" t="s">
        <v>15</v>
      </c>
      <c r="C43" s="9"/>
      <c r="E43" s="9"/>
      <c r="F43" s="12"/>
      <c r="G43" s="84"/>
    </row>
    <row r="44" spans="2:8" x14ac:dyDescent="0.25">
      <c r="B44" t="s">
        <v>65</v>
      </c>
      <c r="C44" s="9"/>
      <c r="E44" s="9" t="s">
        <v>19</v>
      </c>
      <c r="F44" s="12">
        <v>120</v>
      </c>
      <c r="G44" s="84">
        <v>5</v>
      </c>
      <c r="H44" t="s">
        <v>92</v>
      </c>
    </row>
    <row r="45" spans="2:8" x14ac:dyDescent="0.25">
      <c r="C45" s="9"/>
      <c r="E45" s="9"/>
      <c r="F45" s="12"/>
      <c r="G45" s="84"/>
    </row>
    <row r="46" spans="2:8" ht="18.75" x14ac:dyDescent="0.3">
      <c r="B46" s="5" t="s">
        <v>84</v>
      </c>
      <c r="C46" s="9"/>
      <c r="E46" s="9"/>
      <c r="F46" s="12"/>
      <c r="G46" s="84"/>
    </row>
    <row r="47" spans="2:8" x14ac:dyDescent="0.25">
      <c r="B47" t="s">
        <v>46</v>
      </c>
      <c r="C47" s="9" t="s">
        <v>17</v>
      </c>
      <c r="D47">
        <v>48</v>
      </c>
      <c r="E47" s="9"/>
      <c r="F47" s="12"/>
      <c r="G47" s="84">
        <v>2</v>
      </c>
      <c r="H47" t="s">
        <v>103</v>
      </c>
    </row>
    <row r="48" spans="2:8" x14ac:dyDescent="0.25">
      <c r="C48" s="9" t="s">
        <v>64</v>
      </c>
      <c r="D48">
        <v>8</v>
      </c>
      <c r="E48" s="9"/>
      <c r="F48" s="12"/>
      <c r="G48" s="84"/>
      <c r="H48" t="s">
        <v>104</v>
      </c>
    </row>
    <row r="49" spans="1:13" x14ac:dyDescent="0.25">
      <c r="B49" t="s">
        <v>47</v>
      </c>
      <c r="C49" s="9" t="s">
        <v>17</v>
      </c>
      <c r="D49">
        <v>16</v>
      </c>
      <c r="E49" s="9"/>
      <c r="F49" s="12"/>
      <c r="G49" s="84">
        <v>2</v>
      </c>
      <c r="H49" t="s">
        <v>88</v>
      </c>
    </row>
    <row r="50" spans="1:13" x14ac:dyDescent="0.25">
      <c r="C50" s="9" t="s">
        <v>59</v>
      </c>
      <c r="D50">
        <v>16</v>
      </c>
      <c r="E50" s="9"/>
      <c r="F50" s="12"/>
      <c r="G50" s="84"/>
    </row>
    <row r="51" spans="1:13" x14ac:dyDescent="0.25">
      <c r="C51" s="9" t="s">
        <v>60</v>
      </c>
      <c r="D51">
        <v>32</v>
      </c>
      <c r="E51" s="9"/>
      <c r="F51" s="12"/>
      <c r="G51" s="84"/>
    </row>
    <row r="52" spans="1:13" x14ac:dyDescent="0.25">
      <c r="B52" t="s">
        <v>52</v>
      </c>
      <c r="C52" s="9"/>
      <c r="E52" s="9" t="s">
        <v>19</v>
      </c>
      <c r="F52" s="12">
        <v>16</v>
      </c>
      <c r="G52" s="84">
        <v>2</v>
      </c>
      <c r="H52" t="s">
        <v>89</v>
      </c>
    </row>
    <row r="53" spans="1:13" x14ac:dyDescent="0.25">
      <c r="B53" t="s">
        <v>53</v>
      </c>
      <c r="C53" s="9"/>
      <c r="E53" s="9" t="s">
        <v>19</v>
      </c>
      <c r="F53" s="12">
        <v>8</v>
      </c>
      <c r="G53" s="84"/>
      <c r="H53" t="s">
        <v>90</v>
      </c>
    </row>
    <row r="54" spans="1:13" x14ac:dyDescent="0.25">
      <c r="B54" t="s">
        <v>54</v>
      </c>
      <c r="C54" s="9"/>
      <c r="E54" s="9" t="s">
        <v>19</v>
      </c>
      <c r="F54" s="12">
        <v>8</v>
      </c>
      <c r="G54" s="84"/>
      <c r="H54" t="s">
        <v>90</v>
      </c>
    </row>
    <row r="55" spans="1:13" x14ac:dyDescent="0.25">
      <c r="B55" t="s">
        <v>57</v>
      </c>
      <c r="C55" s="9" t="s">
        <v>17</v>
      </c>
      <c r="E55" s="9" t="s">
        <v>19</v>
      </c>
      <c r="F55" s="12">
        <v>80</v>
      </c>
      <c r="G55" s="84">
        <v>5</v>
      </c>
      <c r="H55" t="s">
        <v>66</v>
      </c>
    </row>
    <row r="56" spans="1:13" x14ac:dyDescent="0.25">
      <c r="B56" t="s">
        <v>9</v>
      </c>
      <c r="C56" s="9" t="s">
        <v>17</v>
      </c>
      <c r="D56">
        <v>16</v>
      </c>
      <c r="E56" s="9" t="s">
        <v>19</v>
      </c>
      <c r="F56" s="12"/>
      <c r="G56" s="84">
        <v>1</v>
      </c>
    </row>
    <row r="57" spans="1:13" x14ac:dyDescent="0.25">
      <c r="B57" t="s">
        <v>8</v>
      </c>
      <c r="C57" s="9"/>
      <c r="D57">
        <v>4</v>
      </c>
      <c r="E57" s="9" t="s">
        <v>19</v>
      </c>
      <c r="F57" s="12">
        <v>16</v>
      </c>
      <c r="G57" s="84">
        <v>2</v>
      </c>
    </row>
    <row r="58" spans="1:13" x14ac:dyDescent="0.25">
      <c r="B58" t="s">
        <v>16</v>
      </c>
      <c r="C58" s="9" t="s">
        <v>17</v>
      </c>
      <c r="D58">
        <v>120</v>
      </c>
      <c r="E58" s="9"/>
      <c r="F58" s="12"/>
      <c r="G58" s="84"/>
      <c r="H58" t="s">
        <v>18</v>
      </c>
    </row>
    <row r="59" spans="1:13" x14ac:dyDescent="0.25">
      <c r="C59" s="9"/>
      <c r="E59" s="9"/>
      <c r="F59" s="12"/>
      <c r="G59" s="84"/>
    </row>
    <row r="60" spans="1:13" s="19" customFormat="1" ht="15.75" thickBot="1" x14ac:dyDescent="0.3">
      <c r="A60" s="16"/>
      <c r="B60" s="16"/>
      <c r="C60" s="17"/>
      <c r="D60" s="16"/>
      <c r="E60" s="17"/>
      <c r="F60" s="18"/>
      <c r="G60" s="85"/>
      <c r="H60" s="16"/>
      <c r="I60" s="16"/>
      <c r="J60" s="16"/>
      <c r="K60" s="16"/>
      <c r="L60" s="16"/>
      <c r="M60" s="16"/>
    </row>
    <row r="61" spans="1:13" s="5" customFormat="1" ht="20.100000000000001" customHeight="1" x14ac:dyDescent="0.3">
      <c r="A61" s="23"/>
      <c r="B61" s="23" t="s">
        <v>85</v>
      </c>
      <c r="C61" s="20"/>
      <c r="D61" s="21"/>
      <c r="E61" s="20"/>
      <c r="F61" s="22"/>
      <c r="G61" s="83"/>
    </row>
    <row r="62" spans="1:13" ht="18.75" x14ac:dyDescent="0.3">
      <c r="B62" s="5" t="s">
        <v>37</v>
      </c>
      <c r="C62" s="9"/>
      <c r="E62" s="9"/>
      <c r="F62" s="12"/>
      <c r="G62" s="84"/>
      <c r="H62" t="s">
        <v>78</v>
      </c>
    </row>
    <row r="63" spans="1:13" x14ac:dyDescent="0.25">
      <c r="B63" t="s">
        <v>93</v>
      </c>
      <c r="C63" s="9"/>
      <c r="E63" s="27" t="s">
        <v>76</v>
      </c>
      <c r="F63" s="28">
        <v>32</v>
      </c>
      <c r="G63" s="86">
        <v>2</v>
      </c>
      <c r="H63" s="29" t="s">
        <v>105</v>
      </c>
    </row>
    <row r="64" spans="1:13" x14ac:dyDescent="0.25">
      <c r="B64" t="s">
        <v>74</v>
      </c>
      <c r="C64" s="9"/>
      <c r="E64" s="27" t="s">
        <v>76</v>
      </c>
      <c r="F64" s="28">
        <v>64</v>
      </c>
      <c r="G64" s="86">
        <v>2</v>
      </c>
      <c r="H64" s="29" t="s">
        <v>106</v>
      </c>
    </row>
    <row r="65" spans="1:13" x14ac:dyDescent="0.25">
      <c r="B65" t="s">
        <v>77</v>
      </c>
      <c r="C65" s="9"/>
      <c r="E65" s="27" t="s">
        <v>76</v>
      </c>
      <c r="F65" s="28">
        <v>80</v>
      </c>
      <c r="G65" s="86">
        <v>5</v>
      </c>
      <c r="H65" s="29" t="s">
        <v>107</v>
      </c>
    </row>
    <row r="66" spans="1:13" x14ac:dyDescent="0.25">
      <c r="B66" t="s">
        <v>75</v>
      </c>
      <c r="C66" s="9"/>
      <c r="E66" s="27" t="s">
        <v>76</v>
      </c>
      <c r="F66" s="28">
        <v>64</v>
      </c>
      <c r="G66" s="86">
        <v>2</v>
      </c>
      <c r="H66" s="29" t="s">
        <v>106</v>
      </c>
    </row>
    <row r="67" spans="1:13" x14ac:dyDescent="0.25">
      <c r="C67" s="9"/>
      <c r="E67" s="9"/>
      <c r="F67" s="12"/>
      <c r="G67" s="84"/>
    </row>
    <row r="68" spans="1:13" s="19" customFormat="1" ht="15.75" thickBot="1" x14ac:dyDescent="0.3">
      <c r="A68" s="16"/>
      <c r="B68" s="16"/>
      <c r="C68" s="17"/>
      <c r="D68" s="16"/>
      <c r="E68" s="17"/>
      <c r="F68" s="18"/>
      <c r="G68" s="85"/>
      <c r="H68" s="16"/>
      <c r="I68" s="16"/>
      <c r="J68" s="16"/>
      <c r="K68" s="16"/>
      <c r="L68" s="16"/>
      <c r="M68" s="16"/>
    </row>
    <row r="69" spans="1:13" s="5" customFormat="1" ht="20.100000000000001" customHeight="1" x14ac:dyDescent="0.3">
      <c r="A69" s="23"/>
      <c r="B69" s="23" t="s">
        <v>50</v>
      </c>
      <c r="C69" s="20"/>
      <c r="D69" s="21"/>
      <c r="E69" s="20"/>
      <c r="F69" s="22"/>
      <c r="G69" s="83"/>
    </row>
    <row r="70" spans="1:13" ht="18.75" x14ac:dyDescent="0.3">
      <c r="B70" s="5" t="s">
        <v>38</v>
      </c>
      <c r="C70" s="9"/>
      <c r="E70" s="9"/>
      <c r="F70" s="12"/>
      <c r="G70" s="84"/>
    </row>
    <row r="71" spans="1:13" x14ac:dyDescent="0.25">
      <c r="B71" t="s">
        <v>67</v>
      </c>
      <c r="C71" s="9"/>
      <c r="D71">
        <v>24</v>
      </c>
      <c r="E71" s="9" t="s">
        <v>19</v>
      </c>
      <c r="F71" s="12"/>
      <c r="G71" s="84">
        <v>1</v>
      </c>
      <c r="H71" t="s">
        <v>100</v>
      </c>
    </row>
    <row r="72" spans="1:13" x14ac:dyDescent="0.25">
      <c r="B72" t="s">
        <v>21</v>
      </c>
      <c r="C72" s="9"/>
      <c r="D72">
        <v>24</v>
      </c>
      <c r="E72" s="9" t="s">
        <v>19</v>
      </c>
      <c r="F72" s="12"/>
      <c r="G72" s="84">
        <v>1</v>
      </c>
      <c r="H72" t="s">
        <v>99</v>
      </c>
    </row>
    <row r="73" spans="1:13" x14ac:dyDescent="0.25">
      <c r="B73" t="s">
        <v>11</v>
      </c>
      <c r="C73" s="9"/>
      <c r="D73">
        <v>160</v>
      </c>
      <c r="E73" s="9" t="s">
        <v>19</v>
      </c>
      <c r="F73" s="12"/>
      <c r="G73" s="84">
        <v>12</v>
      </c>
      <c r="H73" t="s">
        <v>98</v>
      </c>
    </row>
    <row r="74" spans="1:13" x14ac:dyDescent="0.25">
      <c r="B74" t="s">
        <v>68</v>
      </c>
      <c r="C74" s="9"/>
      <c r="D74">
        <v>32</v>
      </c>
      <c r="E74" s="9" t="s">
        <v>19</v>
      </c>
      <c r="F74" s="12"/>
      <c r="G74" s="84">
        <v>2</v>
      </c>
      <c r="H74" t="s">
        <v>97</v>
      </c>
    </row>
    <row r="75" spans="1:13" x14ac:dyDescent="0.25">
      <c r="B75" t="s">
        <v>10</v>
      </c>
      <c r="C75" s="9"/>
      <c r="D75">
        <v>80</v>
      </c>
      <c r="E75" s="9" t="s">
        <v>19</v>
      </c>
      <c r="F75" s="12"/>
      <c r="G75" s="84">
        <v>5</v>
      </c>
      <c r="H75" t="s">
        <v>96</v>
      </c>
    </row>
    <row r="76" spans="1:13" x14ac:dyDescent="0.25">
      <c r="B76" t="s">
        <v>94</v>
      </c>
      <c r="C76" s="9"/>
      <c r="D76">
        <v>240</v>
      </c>
      <c r="E76" s="9" t="s">
        <v>19</v>
      </c>
      <c r="F76" s="12"/>
      <c r="G76" s="84">
        <v>12</v>
      </c>
      <c r="H76" t="s">
        <v>95</v>
      </c>
    </row>
    <row r="77" spans="1:13" x14ac:dyDescent="0.25">
      <c r="B77" t="s">
        <v>20</v>
      </c>
      <c r="C77" s="9" t="s">
        <v>17</v>
      </c>
      <c r="D77">
        <v>32</v>
      </c>
      <c r="E77" s="9"/>
      <c r="F77" s="12"/>
      <c r="G77" s="84">
        <v>2</v>
      </c>
      <c r="H77" t="s">
        <v>87</v>
      </c>
    </row>
    <row r="78" spans="1:13" ht="18.75" x14ac:dyDescent="0.3">
      <c r="B78" s="25" t="s">
        <v>23</v>
      </c>
      <c r="C78" s="9" t="s">
        <v>17</v>
      </c>
      <c r="D78">
        <v>16</v>
      </c>
      <c r="E78" s="9"/>
      <c r="F78" s="12"/>
      <c r="G78" s="84">
        <v>1</v>
      </c>
      <c r="H78" s="24" t="s">
        <v>110</v>
      </c>
    </row>
    <row r="79" spans="1:13" x14ac:dyDescent="0.25">
      <c r="B79" t="s">
        <v>101</v>
      </c>
      <c r="C79" s="9" t="s">
        <v>17</v>
      </c>
      <c r="D79">
        <v>16</v>
      </c>
      <c r="E79" s="9"/>
      <c r="F79" s="12"/>
      <c r="G79" s="84">
        <v>1</v>
      </c>
      <c r="H79" t="s">
        <v>109</v>
      </c>
    </row>
    <row r="80" spans="1:13" x14ac:dyDescent="0.25">
      <c r="B80" t="s">
        <v>24</v>
      </c>
      <c r="C80" s="9" t="s">
        <v>17</v>
      </c>
      <c r="D80">
        <v>8</v>
      </c>
      <c r="E80" s="9"/>
      <c r="F80" s="12"/>
      <c r="G80" s="84">
        <v>1</v>
      </c>
      <c r="H80" t="s">
        <v>111</v>
      </c>
    </row>
    <row r="81" spans="1:8" x14ac:dyDescent="0.25">
      <c r="B81" t="s">
        <v>16</v>
      </c>
      <c r="C81" s="9" t="s">
        <v>17</v>
      </c>
      <c r="D81">
        <v>240</v>
      </c>
      <c r="E81" s="9"/>
      <c r="F81" s="12"/>
      <c r="G81" s="84"/>
      <c r="H81" t="s">
        <v>150</v>
      </c>
    </row>
    <row r="82" spans="1:8" x14ac:dyDescent="0.25">
      <c r="C82" s="9"/>
      <c r="E82" s="9"/>
      <c r="F82" s="12"/>
      <c r="G82" s="84"/>
    </row>
    <row r="83" spans="1:8" ht="18.75" x14ac:dyDescent="0.3">
      <c r="B83" s="5" t="s">
        <v>39</v>
      </c>
      <c r="C83" s="9"/>
      <c r="E83" s="9"/>
      <c r="F83" s="12"/>
      <c r="G83" s="84"/>
    </row>
    <row r="84" spans="1:8" x14ac:dyDescent="0.25">
      <c r="B84" t="s">
        <v>70</v>
      </c>
      <c r="C84" s="9" t="s">
        <v>31</v>
      </c>
      <c r="D84">
        <v>8</v>
      </c>
      <c r="E84" s="9"/>
      <c r="F84" s="12"/>
      <c r="G84" s="84">
        <v>2</v>
      </c>
    </row>
    <row r="85" spans="1:8" x14ac:dyDescent="0.25">
      <c r="C85" s="9" t="s">
        <v>33</v>
      </c>
      <c r="D85">
        <v>8</v>
      </c>
      <c r="E85" s="9"/>
      <c r="F85" s="12"/>
      <c r="G85" s="84"/>
    </row>
    <row r="86" spans="1:8" x14ac:dyDescent="0.25">
      <c r="C86" s="9" t="s">
        <v>112</v>
      </c>
      <c r="D86">
        <v>12</v>
      </c>
      <c r="E86" s="9"/>
      <c r="F86" s="12"/>
      <c r="G86" s="84"/>
    </row>
    <row r="87" spans="1:8" x14ac:dyDescent="0.25">
      <c r="B87" t="s">
        <v>118</v>
      </c>
      <c r="C87" s="9" t="s">
        <v>17</v>
      </c>
      <c r="D87">
        <v>8</v>
      </c>
      <c r="E87" s="9" t="s">
        <v>19</v>
      </c>
      <c r="F87" s="12">
        <v>8</v>
      </c>
      <c r="G87" s="84">
        <v>1</v>
      </c>
    </row>
    <row r="88" spans="1:8" x14ac:dyDescent="0.25">
      <c r="B88" t="s">
        <v>117</v>
      </c>
      <c r="C88" s="9"/>
      <c r="E88" s="9" t="s">
        <v>19</v>
      </c>
      <c r="F88" s="12">
        <v>120</v>
      </c>
      <c r="G88" s="84">
        <v>7</v>
      </c>
      <c r="H88" t="s">
        <v>115</v>
      </c>
    </row>
    <row r="89" spans="1:8" x14ac:dyDescent="0.25">
      <c r="B89" t="s">
        <v>71</v>
      </c>
      <c r="C89" s="9"/>
      <c r="E89" s="9" t="s">
        <v>19</v>
      </c>
      <c r="F89" s="12">
        <v>32</v>
      </c>
      <c r="G89" s="84">
        <v>2</v>
      </c>
      <c r="H89" t="s">
        <v>97</v>
      </c>
    </row>
    <row r="90" spans="1:8" x14ac:dyDescent="0.25">
      <c r="B90" t="s">
        <v>69</v>
      </c>
      <c r="C90" s="9"/>
      <c r="E90" s="9" t="s">
        <v>19</v>
      </c>
      <c r="F90" s="12">
        <v>32</v>
      </c>
      <c r="G90" s="84">
        <v>2</v>
      </c>
      <c r="H90" t="s">
        <v>97</v>
      </c>
    </row>
    <row r="91" spans="1:8" x14ac:dyDescent="0.25">
      <c r="B91" t="s">
        <v>116</v>
      </c>
      <c r="C91" s="9" t="s">
        <v>17</v>
      </c>
      <c r="D91">
        <v>4</v>
      </c>
      <c r="E91" s="9"/>
      <c r="F91" s="12"/>
      <c r="G91" s="84">
        <v>1</v>
      </c>
    </row>
    <row r="92" spans="1:8" x14ac:dyDescent="0.25">
      <c r="B92" t="s">
        <v>72</v>
      </c>
      <c r="C92" s="9" t="s">
        <v>17</v>
      </c>
      <c r="D92">
        <v>4</v>
      </c>
      <c r="E92" s="9"/>
      <c r="F92" s="12"/>
      <c r="G92" s="84">
        <v>1</v>
      </c>
    </row>
    <row r="93" spans="1:8" x14ac:dyDescent="0.25">
      <c r="B93" t="s">
        <v>61</v>
      </c>
      <c r="C93" s="9" t="s">
        <v>17</v>
      </c>
      <c r="D93">
        <v>8</v>
      </c>
      <c r="E93" s="9"/>
      <c r="F93" s="12"/>
      <c r="G93" s="84">
        <v>2</v>
      </c>
      <c r="H93" t="s">
        <v>58</v>
      </c>
    </row>
    <row r="94" spans="1:8" x14ac:dyDescent="0.25">
      <c r="C94" s="9" t="s">
        <v>59</v>
      </c>
      <c r="D94">
        <v>8</v>
      </c>
      <c r="E94" s="9"/>
      <c r="F94" s="12"/>
      <c r="G94" s="84"/>
    </row>
    <row r="95" spans="1:8" x14ac:dyDescent="0.25">
      <c r="C95" s="9" t="s">
        <v>62</v>
      </c>
      <c r="D95">
        <v>24</v>
      </c>
      <c r="E95" s="9"/>
      <c r="F95" s="12"/>
      <c r="G95" s="84"/>
    </row>
    <row r="96" spans="1:8" x14ac:dyDescent="0.25">
      <c r="A96" t="s">
        <v>114</v>
      </c>
      <c r="B96" t="s">
        <v>20</v>
      </c>
      <c r="C96" s="9" t="s">
        <v>17</v>
      </c>
      <c r="D96">
        <v>8</v>
      </c>
      <c r="E96" s="9"/>
      <c r="F96" s="12"/>
      <c r="G96" s="84">
        <v>1</v>
      </c>
    </row>
    <row r="97" spans="2:8" x14ac:dyDescent="0.25">
      <c r="B97" t="s">
        <v>113</v>
      </c>
      <c r="C97" s="9" t="s">
        <v>17</v>
      </c>
      <c r="D97">
        <v>8</v>
      </c>
      <c r="E97" s="9"/>
      <c r="F97" s="12"/>
      <c r="G97" s="84">
        <v>1</v>
      </c>
      <c r="H97" t="s">
        <v>25</v>
      </c>
    </row>
    <row r="98" spans="2:8" x14ac:dyDescent="0.25">
      <c r="C98" s="9" t="s">
        <v>64</v>
      </c>
      <c r="D98">
        <v>8</v>
      </c>
      <c r="E98" s="9"/>
      <c r="F98" s="12"/>
      <c r="G98" s="84"/>
    </row>
    <row r="99" spans="2:8" x14ac:dyDescent="0.25">
      <c r="B99" t="s">
        <v>16</v>
      </c>
      <c r="C99" s="9" t="s">
        <v>17</v>
      </c>
      <c r="D99">
        <v>120</v>
      </c>
      <c r="E99" s="9"/>
      <c r="F99" s="12"/>
      <c r="G99" s="84"/>
      <c r="H99" t="s">
        <v>18</v>
      </c>
    </row>
    <row r="100" spans="2:8" x14ac:dyDescent="0.25">
      <c r="C100" s="9"/>
      <c r="E100" s="9"/>
      <c r="F100" s="12"/>
      <c r="G100" s="84"/>
    </row>
    <row r="101" spans="2:8" ht="18.75" x14ac:dyDescent="0.3">
      <c r="B101" s="5" t="s">
        <v>40</v>
      </c>
      <c r="C101" s="9"/>
      <c r="E101" s="9"/>
      <c r="F101" s="12"/>
      <c r="G101" s="84"/>
      <c r="H101" t="s">
        <v>41</v>
      </c>
    </row>
    <row r="102" spans="2:8" x14ac:dyDescent="0.25">
      <c r="B102" t="s">
        <v>42</v>
      </c>
      <c r="C102" s="9"/>
      <c r="E102" s="9" t="s">
        <v>19</v>
      </c>
      <c r="F102" s="12">
        <v>32</v>
      </c>
      <c r="G102" s="84">
        <v>3</v>
      </c>
    </row>
    <row r="103" spans="2:8" x14ac:dyDescent="0.25">
      <c r="B103" t="s">
        <v>44</v>
      </c>
      <c r="C103" s="9" t="s">
        <v>17</v>
      </c>
      <c r="D103">
        <v>8</v>
      </c>
      <c r="E103" s="9"/>
      <c r="F103" s="12"/>
      <c r="G103" s="84"/>
    </row>
    <row r="104" spans="2:8" x14ac:dyDescent="0.25">
      <c r="B104" t="s">
        <v>43</v>
      </c>
      <c r="C104" s="9" t="s">
        <v>17</v>
      </c>
      <c r="D104">
        <v>4</v>
      </c>
      <c r="E104" s="9"/>
      <c r="F104" s="12"/>
      <c r="G104" s="84"/>
      <c r="H104" t="s">
        <v>25</v>
      </c>
    </row>
    <row r="105" spans="2:8" x14ac:dyDescent="0.25">
      <c r="B105" t="s">
        <v>16</v>
      </c>
      <c r="C105" s="9" t="s">
        <v>17</v>
      </c>
      <c r="D105">
        <v>24</v>
      </c>
      <c r="E105" s="9"/>
      <c r="F105" s="12"/>
      <c r="G105" s="84"/>
      <c r="H105" t="s">
        <v>18</v>
      </c>
    </row>
    <row r="106" spans="2:8" x14ac:dyDescent="0.25">
      <c r="C106" s="9"/>
      <c r="E106" s="9"/>
      <c r="F106" s="12"/>
      <c r="G106" s="84"/>
    </row>
    <row r="107" spans="2:8" ht="18.75" x14ac:dyDescent="0.3">
      <c r="B107" s="5" t="s">
        <v>14</v>
      </c>
      <c r="C107" s="9"/>
      <c r="E107" s="9"/>
      <c r="F107" s="12"/>
      <c r="G107" s="84"/>
    </row>
    <row r="108" spans="2:8" x14ac:dyDescent="0.25">
      <c r="B108" t="s">
        <v>119</v>
      </c>
      <c r="C108" s="9" t="s">
        <v>17</v>
      </c>
      <c r="D108">
        <v>8</v>
      </c>
      <c r="E108" s="9" t="s">
        <v>19</v>
      </c>
      <c r="F108" s="12">
        <v>8</v>
      </c>
      <c r="G108" s="84"/>
    </row>
    <row r="109" spans="2:8" x14ac:dyDescent="0.25">
      <c r="B109" t="s">
        <v>45</v>
      </c>
      <c r="C109" s="9"/>
      <c r="E109" s="9" t="s">
        <v>28</v>
      </c>
      <c r="F109" s="12">
        <v>480</v>
      </c>
      <c r="G109" s="84">
        <v>12</v>
      </c>
      <c r="H109" t="s">
        <v>121</v>
      </c>
    </row>
    <row r="110" spans="2:8" x14ac:dyDescent="0.25">
      <c r="B110" t="s">
        <v>73</v>
      </c>
      <c r="C110" s="9" t="s">
        <v>17</v>
      </c>
      <c r="D110">
        <v>32</v>
      </c>
      <c r="E110" s="9"/>
      <c r="F110" s="12"/>
      <c r="G110" s="84"/>
      <c r="H110" t="s">
        <v>35</v>
      </c>
    </row>
    <row r="111" spans="2:8" x14ac:dyDescent="0.25">
      <c r="B111" t="s">
        <v>16</v>
      </c>
      <c r="C111" s="9" t="s">
        <v>17</v>
      </c>
      <c r="D111">
        <v>96</v>
      </c>
      <c r="E111" s="9"/>
      <c r="F111" s="12"/>
      <c r="G111" s="84"/>
      <c r="H111" t="s">
        <v>18</v>
      </c>
    </row>
    <row r="112" spans="2:8" x14ac:dyDescent="0.25">
      <c r="C112" s="9"/>
      <c r="E112" s="9"/>
      <c r="F112" s="12"/>
      <c r="G112" s="84"/>
    </row>
    <row r="113" spans="2:8" ht="18.75" x14ac:dyDescent="0.3">
      <c r="B113" s="5" t="s">
        <v>15</v>
      </c>
      <c r="C113" s="9"/>
      <c r="E113" s="9"/>
      <c r="F113" s="12"/>
      <c r="G113" s="84"/>
      <c r="H113" t="s">
        <v>120</v>
      </c>
    </row>
    <row r="114" spans="2:8" x14ac:dyDescent="0.25">
      <c r="B114" t="s">
        <v>22</v>
      </c>
      <c r="C114" s="9" t="s">
        <v>17</v>
      </c>
      <c r="D114">
        <v>8</v>
      </c>
      <c r="E114" s="9"/>
      <c r="F114" s="12"/>
      <c r="G114" s="84"/>
      <c r="H114" t="s">
        <v>108</v>
      </c>
    </row>
    <row r="115" spans="2:8" x14ac:dyDescent="0.25">
      <c r="B115" t="s">
        <v>63</v>
      </c>
      <c r="C115" s="9"/>
      <c r="E115" s="9" t="s">
        <v>28</v>
      </c>
      <c r="F115" s="12">
        <v>200</v>
      </c>
      <c r="G115" s="84">
        <v>6</v>
      </c>
      <c r="H115" t="s">
        <v>86</v>
      </c>
    </row>
    <row r="116" spans="2:8" x14ac:dyDescent="0.25">
      <c r="B116" t="s">
        <v>26</v>
      </c>
      <c r="C116" s="9" t="s">
        <v>36</v>
      </c>
      <c r="D116">
        <v>16</v>
      </c>
      <c r="E116" s="9"/>
      <c r="F116" s="12"/>
      <c r="G116" s="84"/>
      <c r="H116" t="s">
        <v>87</v>
      </c>
    </row>
    <row r="117" spans="2:8" x14ac:dyDescent="0.25">
      <c r="B117" t="s">
        <v>27</v>
      </c>
      <c r="C117" s="9" t="s">
        <v>17</v>
      </c>
      <c r="D117">
        <v>16</v>
      </c>
      <c r="E117" s="9"/>
      <c r="F117" s="12"/>
      <c r="G117" s="84"/>
    </row>
    <row r="118" spans="2:8" x14ac:dyDescent="0.25">
      <c r="B118" t="s">
        <v>16</v>
      </c>
      <c r="C118" s="9" t="s">
        <v>17</v>
      </c>
      <c r="D118">
        <v>40</v>
      </c>
      <c r="E118" s="9"/>
      <c r="F118" s="12"/>
      <c r="G118" s="84"/>
      <c r="H118" t="s">
        <v>18</v>
      </c>
    </row>
    <row r="119" spans="2:8" x14ac:dyDescent="0.25">
      <c r="C119" s="9"/>
      <c r="E119" s="9"/>
      <c r="F119" s="12"/>
      <c r="G119" s="84"/>
    </row>
    <row r="120" spans="2:8" x14ac:dyDescent="0.25">
      <c r="C120" s="9"/>
      <c r="E120" s="9"/>
      <c r="F120" s="12"/>
      <c r="G120" s="84"/>
    </row>
    <row r="121" spans="2:8" ht="16.5" x14ac:dyDescent="0.3">
      <c r="B121" s="7"/>
      <c r="C121" s="9"/>
      <c r="E121" s="9"/>
      <c r="F121" s="12"/>
      <c r="G121" s="84"/>
      <c r="H121" s="78"/>
    </row>
    <row r="122" spans="2:8" s="38" customFormat="1" ht="16.5" x14ac:dyDescent="0.3">
      <c r="B122" s="77"/>
      <c r="H122" s="78"/>
    </row>
    <row r="123" spans="2:8" s="38" customFormat="1" ht="16.5" x14ac:dyDescent="0.3">
      <c r="B123" s="77"/>
      <c r="H123" s="78"/>
    </row>
    <row r="124" spans="2:8" s="38" customFormat="1" x14ac:dyDescent="0.25"/>
    <row r="125" spans="2:8" s="38" customFormat="1" x14ac:dyDescent="0.25">
      <c r="B125" s="70" t="s">
        <v>143</v>
      </c>
      <c r="C125" s="38" t="s">
        <v>136</v>
      </c>
      <c r="D125" s="38" t="s">
        <v>137</v>
      </c>
    </row>
    <row r="126" spans="2:8" s="38" customFormat="1" x14ac:dyDescent="0.25">
      <c r="B126" s="70"/>
      <c r="C126" s="38" t="s">
        <v>129</v>
      </c>
      <c r="D126" s="38">
        <v>56</v>
      </c>
    </row>
    <row r="127" spans="2:8" s="38" customFormat="1" x14ac:dyDescent="0.25">
      <c r="C127" s="38" t="s">
        <v>33</v>
      </c>
      <c r="D127" s="38">
        <v>608</v>
      </c>
    </row>
    <row r="128" spans="2:8" s="38" customFormat="1" x14ac:dyDescent="0.25">
      <c r="C128" s="38" t="s">
        <v>32</v>
      </c>
      <c r="D128" s="38">
        <v>64</v>
      </c>
    </row>
    <row r="129" spans="2:8" s="38" customFormat="1" x14ac:dyDescent="0.25">
      <c r="C129" s="38" t="s">
        <v>36</v>
      </c>
      <c r="D129" s="38">
        <v>32</v>
      </c>
    </row>
    <row r="130" spans="2:8" s="38" customFormat="1" x14ac:dyDescent="0.25">
      <c r="C130" s="76" t="s">
        <v>31</v>
      </c>
      <c r="D130" s="38">
        <v>428</v>
      </c>
    </row>
    <row r="131" spans="2:8" s="38" customFormat="1" x14ac:dyDescent="0.25">
      <c r="C131" s="38" t="s">
        <v>17</v>
      </c>
      <c r="D131" s="38">
        <v>856</v>
      </c>
    </row>
    <row r="132" spans="2:8" s="38" customFormat="1" x14ac:dyDescent="0.25">
      <c r="C132" s="38" t="s">
        <v>48</v>
      </c>
      <c r="D132" s="38">
        <v>60</v>
      </c>
    </row>
    <row r="133" spans="2:8" s="38" customFormat="1" x14ac:dyDescent="0.25">
      <c r="C133" s="38" t="s">
        <v>30</v>
      </c>
      <c r="D133" s="38">
        <v>64</v>
      </c>
    </row>
    <row r="134" spans="2:8" s="38" customFormat="1" x14ac:dyDescent="0.25">
      <c r="C134" s="38" t="s">
        <v>59</v>
      </c>
      <c r="D134" s="38">
        <v>24</v>
      </c>
    </row>
    <row r="135" spans="2:8" s="38" customFormat="1" x14ac:dyDescent="0.25"/>
    <row r="136" spans="2:8" s="38" customFormat="1" x14ac:dyDescent="0.25">
      <c r="B136" s="70" t="s">
        <v>142</v>
      </c>
      <c r="C136" s="38" t="s">
        <v>132</v>
      </c>
      <c r="D136" s="38" t="s">
        <v>133</v>
      </c>
      <c r="E136" s="38" t="s">
        <v>125</v>
      </c>
      <c r="H136" s="79" t="s">
        <v>138</v>
      </c>
    </row>
    <row r="137" spans="2:8" s="38" customFormat="1" ht="15.75" x14ac:dyDescent="0.25">
      <c r="B137" s="38" t="s">
        <v>134</v>
      </c>
      <c r="C137" s="38">
        <v>232</v>
      </c>
      <c r="D137" s="38">
        <v>240</v>
      </c>
      <c r="E137" s="38">
        <v>472</v>
      </c>
      <c r="H137" s="80" t="s">
        <v>139</v>
      </c>
    </row>
    <row r="138" spans="2:8" s="38" customFormat="1" x14ac:dyDescent="0.25">
      <c r="B138" s="38" t="s">
        <v>135</v>
      </c>
      <c r="C138" s="38">
        <v>240</v>
      </c>
      <c r="D138" s="38">
        <v>440</v>
      </c>
      <c r="E138" s="38">
        <v>680</v>
      </c>
      <c r="H138" s="80" t="s">
        <v>140</v>
      </c>
    </row>
    <row r="139" spans="2:8" s="38" customFormat="1" x14ac:dyDescent="0.25">
      <c r="H139" s="80" t="s">
        <v>141</v>
      </c>
    </row>
    <row r="140" spans="2:8" s="38" customFormat="1" x14ac:dyDescent="0.25"/>
  </sheetData>
  <mergeCells count="10">
    <mergeCell ref="C1:D1"/>
    <mergeCell ref="E1:F1"/>
    <mergeCell ref="C4:D4"/>
    <mergeCell ref="E4:F4"/>
    <mergeCell ref="C5:D5"/>
    <mergeCell ref="E5:F5"/>
    <mergeCell ref="C2:D2"/>
    <mergeCell ref="E2:F2"/>
    <mergeCell ref="C3:D3"/>
    <mergeCell ref="E3:F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2EAE-DF36-420C-B93E-28DCF0EE9634}">
  <dimension ref="A1:L165"/>
  <sheetViews>
    <sheetView zoomScaleNormal="100" workbookViewId="0">
      <selection activeCell="B16" sqref="B16"/>
    </sheetView>
  </sheetViews>
  <sheetFormatPr defaultRowHeight="15" x14ac:dyDescent="0.25"/>
  <cols>
    <col min="1" max="1" width="5.7109375" customWidth="1"/>
    <col min="2" max="2" width="80.7109375" customWidth="1"/>
    <col min="3" max="3" width="18.7109375" customWidth="1"/>
    <col min="4" max="4" width="15.7109375" customWidth="1"/>
    <col min="5" max="5" width="18.7109375" customWidth="1"/>
    <col min="6" max="6" width="15.7109375" customWidth="1"/>
    <col min="7" max="7" width="75.7109375" customWidth="1"/>
  </cols>
  <sheetData>
    <row r="1" spans="2:7" s="1" customFormat="1" ht="20.100000000000001" customHeight="1" x14ac:dyDescent="0.3">
      <c r="B1" s="1" t="s">
        <v>123</v>
      </c>
      <c r="C1" s="32"/>
      <c r="D1" s="32"/>
      <c r="E1" s="32"/>
      <c r="F1" s="32"/>
    </row>
    <row r="2" spans="2:7" s="1" customFormat="1" ht="20.100000000000001" customHeight="1" x14ac:dyDescent="0.3">
      <c r="B2" s="1" t="s">
        <v>124</v>
      </c>
      <c r="C2" s="32"/>
      <c r="D2" s="32"/>
      <c r="E2" s="32"/>
      <c r="F2" s="32"/>
    </row>
    <row r="3" spans="2:7" s="1" customFormat="1" ht="20.100000000000001" customHeight="1" x14ac:dyDescent="0.3">
      <c r="B3" s="1" t="s">
        <v>145</v>
      </c>
      <c r="C3" s="32"/>
      <c r="D3" s="32"/>
      <c r="E3" s="32"/>
      <c r="F3" s="32"/>
    </row>
    <row r="4" spans="2:7" x14ac:dyDescent="0.25">
      <c r="C4" s="9"/>
      <c r="E4" s="9"/>
      <c r="G4" s="9"/>
    </row>
    <row r="5" spans="2:7" x14ac:dyDescent="0.25">
      <c r="C5" s="9"/>
      <c r="E5" s="9"/>
      <c r="G5" s="9"/>
    </row>
    <row r="6" spans="2:7" s="1" customFormat="1" ht="20.100000000000001" customHeight="1" x14ac:dyDescent="0.3">
      <c r="B6"/>
      <c r="C6" s="9" t="s">
        <v>129</v>
      </c>
      <c r="D6" s="38">
        <v>24</v>
      </c>
      <c r="E6" s="9"/>
      <c r="F6" s="38"/>
      <c r="G6" s="9"/>
    </row>
    <row r="7" spans="2:7" s="1" customFormat="1" ht="20.100000000000001" customHeight="1" thickBot="1" x14ac:dyDescent="0.35">
      <c r="B7"/>
      <c r="C7" s="41" t="s">
        <v>129</v>
      </c>
      <c r="D7" s="45">
        <v>32</v>
      </c>
      <c r="E7" s="9"/>
      <c r="F7" s="38"/>
      <c r="G7" s="9"/>
    </row>
    <row r="8" spans="2:7" s="1" customFormat="1" ht="20.100000000000001" customHeight="1" x14ac:dyDescent="0.3">
      <c r="B8"/>
      <c r="C8" s="9"/>
      <c r="D8" s="70">
        <f>SUM(D6:D7)</f>
        <v>56</v>
      </c>
      <c r="E8" s="63" t="s">
        <v>125</v>
      </c>
      <c r="F8" s="38"/>
      <c r="G8" s="9"/>
    </row>
    <row r="9" spans="2:7" s="1" customFormat="1" ht="20.100000000000001" customHeight="1" x14ac:dyDescent="0.3">
      <c r="B9"/>
      <c r="C9" s="9"/>
      <c r="D9" s="38"/>
      <c r="E9" s="9"/>
      <c r="F9" s="38"/>
      <c r="G9" s="9"/>
    </row>
    <row r="10" spans="2:7" s="1" customFormat="1" ht="20.100000000000001" customHeight="1" x14ac:dyDescent="0.3">
      <c r="B10"/>
      <c r="C10" s="9" t="s">
        <v>33</v>
      </c>
      <c r="D10" s="38">
        <v>400</v>
      </c>
      <c r="E10" s="9"/>
      <c r="F10" s="38"/>
      <c r="G10" s="9"/>
    </row>
    <row r="11" spans="2:7" s="1" customFormat="1" ht="20.100000000000001" customHeight="1" x14ac:dyDescent="0.3">
      <c r="B11"/>
      <c r="C11" s="9" t="s">
        <v>33</v>
      </c>
      <c r="D11" s="38">
        <v>100</v>
      </c>
      <c r="E11" s="9"/>
      <c r="F11" s="38"/>
      <c r="G11" s="9"/>
    </row>
    <row r="12" spans="2:7" s="1" customFormat="1" ht="20.100000000000001" customHeight="1" x14ac:dyDescent="0.3">
      <c r="B12"/>
      <c r="C12" s="9" t="s">
        <v>33</v>
      </c>
      <c r="D12" s="38">
        <v>40</v>
      </c>
      <c r="E12" s="9"/>
      <c r="F12" s="12"/>
      <c r="G12"/>
    </row>
    <row r="13" spans="2:7" s="60" customFormat="1" ht="20.100000000000001" customHeight="1" x14ac:dyDescent="0.3">
      <c r="B13" s="51"/>
      <c r="C13" s="56" t="s">
        <v>33</v>
      </c>
      <c r="D13" s="51">
        <v>60</v>
      </c>
      <c r="E13" s="56"/>
      <c r="F13" s="61"/>
      <c r="G13" s="51"/>
    </row>
    <row r="14" spans="2:7" s="60" customFormat="1" ht="20.100000000000001" customHeight="1" thickBot="1" x14ac:dyDescent="0.35">
      <c r="B14" s="51"/>
      <c r="C14" s="57" t="s">
        <v>33</v>
      </c>
      <c r="D14" s="58">
        <v>8</v>
      </c>
      <c r="E14" s="56"/>
      <c r="F14" s="61"/>
      <c r="G14" s="51"/>
    </row>
    <row r="15" spans="2:7" s="60" customFormat="1" ht="20.100000000000001" customHeight="1" x14ac:dyDescent="0.3">
      <c r="B15" s="51"/>
      <c r="C15" s="56"/>
      <c r="D15" s="52">
        <f>SUM(D10:D14)</f>
        <v>608</v>
      </c>
      <c r="E15" s="63" t="s">
        <v>125</v>
      </c>
      <c r="F15" s="61"/>
      <c r="G15" s="51"/>
    </row>
    <row r="16" spans="2:7" s="60" customFormat="1" ht="20.100000000000001" customHeight="1" x14ac:dyDescent="0.3">
      <c r="B16" s="51"/>
      <c r="C16" s="56"/>
      <c r="D16" s="51"/>
      <c r="E16" s="56"/>
      <c r="F16" s="61"/>
      <c r="G16" s="51"/>
    </row>
    <row r="17" spans="2:7" x14ac:dyDescent="0.25">
      <c r="C17" s="9" t="s">
        <v>32</v>
      </c>
      <c r="D17">
        <v>24</v>
      </c>
      <c r="E17" s="9"/>
      <c r="F17" s="12"/>
    </row>
    <row r="18" spans="2:7" x14ac:dyDescent="0.25">
      <c r="C18" s="9" t="s">
        <v>32</v>
      </c>
      <c r="D18">
        <v>16</v>
      </c>
      <c r="E18" s="9"/>
      <c r="F18" s="12"/>
    </row>
    <row r="19" spans="2:7" x14ac:dyDescent="0.25">
      <c r="C19" s="9" t="s">
        <v>32</v>
      </c>
      <c r="D19">
        <v>20</v>
      </c>
      <c r="E19" s="9"/>
      <c r="F19" s="12"/>
    </row>
    <row r="20" spans="2:7" ht="15.75" thickBot="1" x14ac:dyDescent="0.3">
      <c r="C20" s="41" t="s">
        <v>32</v>
      </c>
      <c r="D20" s="45">
        <v>4</v>
      </c>
      <c r="E20" s="9"/>
      <c r="F20" s="12"/>
    </row>
    <row r="21" spans="2:7" x14ac:dyDescent="0.25">
      <c r="C21" s="9"/>
      <c r="D21" s="26">
        <f>SUM(D17:D20)</f>
        <v>64</v>
      </c>
      <c r="E21" s="63" t="s">
        <v>125</v>
      </c>
      <c r="F21" s="12"/>
    </row>
    <row r="22" spans="2:7" x14ac:dyDescent="0.25">
      <c r="C22" s="9"/>
      <c r="E22" s="9"/>
      <c r="F22" s="12"/>
    </row>
    <row r="23" spans="2:7" x14ac:dyDescent="0.25">
      <c r="B23" t="s">
        <v>26</v>
      </c>
      <c r="C23" s="9" t="s">
        <v>36</v>
      </c>
      <c r="D23">
        <v>16</v>
      </c>
      <c r="E23" s="9"/>
      <c r="F23" s="12"/>
      <c r="G23" t="s">
        <v>87</v>
      </c>
    </row>
    <row r="24" spans="2:7" s="38" customFormat="1" x14ac:dyDescent="0.25">
      <c r="C24" s="9" t="s">
        <v>64</v>
      </c>
      <c r="D24" s="12">
        <v>8</v>
      </c>
      <c r="E24" s="9"/>
      <c r="F24" s="12"/>
      <c r="G24" s="38" t="s">
        <v>104</v>
      </c>
    </row>
    <row r="25" spans="2:7" s="38" customFormat="1" ht="15.75" thickBot="1" x14ac:dyDescent="0.3">
      <c r="C25" s="41" t="s">
        <v>64</v>
      </c>
      <c r="D25" s="45">
        <v>8</v>
      </c>
      <c r="E25" s="9"/>
      <c r="F25" s="12"/>
    </row>
    <row r="26" spans="2:7" x14ac:dyDescent="0.25">
      <c r="C26" s="9"/>
      <c r="D26" s="26">
        <f>SUM(D23:D25)</f>
        <v>32</v>
      </c>
      <c r="E26" s="63" t="s">
        <v>125</v>
      </c>
      <c r="F26" s="12"/>
    </row>
    <row r="27" spans="2:7" x14ac:dyDescent="0.25">
      <c r="C27" s="9"/>
      <c r="E27" s="9"/>
      <c r="F27" s="12"/>
    </row>
    <row r="28" spans="2:7" s="67" customFormat="1" x14ac:dyDescent="0.25">
      <c r="B28" s="67" t="s">
        <v>29</v>
      </c>
      <c r="C28" s="68" t="s">
        <v>31</v>
      </c>
      <c r="D28" s="67">
        <v>200</v>
      </c>
      <c r="E28" s="68"/>
      <c r="F28" s="69"/>
    </row>
    <row r="29" spans="2:7" x14ac:dyDescent="0.25">
      <c r="B29" t="s">
        <v>34</v>
      </c>
      <c r="C29" s="9" t="s">
        <v>31</v>
      </c>
      <c r="D29">
        <v>60</v>
      </c>
      <c r="E29" s="9"/>
      <c r="F29" s="12"/>
    </row>
    <row r="30" spans="2:7" x14ac:dyDescent="0.25">
      <c r="B30" t="s">
        <v>80</v>
      </c>
      <c r="C30" s="9" t="s">
        <v>31</v>
      </c>
      <c r="D30">
        <v>120</v>
      </c>
      <c r="E30" s="9"/>
      <c r="F30" s="12"/>
    </row>
    <row r="31" spans="2:7" x14ac:dyDescent="0.25">
      <c r="B31" t="s">
        <v>81</v>
      </c>
      <c r="C31" s="9" t="s">
        <v>31</v>
      </c>
      <c r="D31">
        <v>40</v>
      </c>
      <c r="E31" s="9"/>
      <c r="F31" s="12"/>
    </row>
    <row r="32" spans="2:7" ht="15.75" thickBot="1" x14ac:dyDescent="0.3">
      <c r="B32" t="s">
        <v>70</v>
      </c>
      <c r="C32" s="41" t="s">
        <v>31</v>
      </c>
      <c r="D32" s="45">
        <v>8</v>
      </c>
      <c r="E32" s="9"/>
      <c r="F32" s="12"/>
    </row>
    <row r="33" spans="2:7" x14ac:dyDescent="0.25">
      <c r="C33" s="9"/>
      <c r="D33" s="26">
        <f>SUM(D28:D32)</f>
        <v>428</v>
      </c>
      <c r="E33" s="63" t="s">
        <v>125</v>
      </c>
      <c r="F33" s="12"/>
    </row>
    <row r="34" spans="2:7" x14ac:dyDescent="0.25">
      <c r="C34" s="9"/>
      <c r="E34" s="9"/>
      <c r="F34" s="12"/>
    </row>
    <row r="35" spans="2:7" x14ac:dyDescent="0.25">
      <c r="B35" t="s">
        <v>0</v>
      </c>
      <c r="C35" s="9" t="s">
        <v>17</v>
      </c>
      <c r="D35">
        <v>48</v>
      </c>
      <c r="E35" s="9"/>
      <c r="F35" s="12"/>
      <c r="G35" t="s">
        <v>103</v>
      </c>
    </row>
    <row r="36" spans="2:7" x14ac:dyDescent="0.25">
      <c r="B36" t="s">
        <v>55</v>
      </c>
      <c r="C36" s="9" t="s">
        <v>17</v>
      </c>
      <c r="D36">
        <v>48</v>
      </c>
      <c r="E36" s="9"/>
      <c r="F36" s="12"/>
      <c r="G36" t="s">
        <v>103</v>
      </c>
    </row>
    <row r="37" spans="2:7" x14ac:dyDescent="0.25">
      <c r="B37" t="s">
        <v>46</v>
      </c>
      <c r="C37" s="9" t="s">
        <v>17</v>
      </c>
      <c r="D37">
        <v>48</v>
      </c>
      <c r="E37" s="9"/>
      <c r="F37" s="12"/>
      <c r="G37" t="s">
        <v>103</v>
      </c>
    </row>
    <row r="38" spans="2:7" x14ac:dyDescent="0.25">
      <c r="B38" t="s">
        <v>47</v>
      </c>
      <c r="C38" s="9" t="s">
        <v>17</v>
      </c>
      <c r="D38">
        <v>16</v>
      </c>
      <c r="E38" s="9"/>
      <c r="F38" s="12"/>
      <c r="G38" t="s">
        <v>88</v>
      </c>
    </row>
    <row r="39" spans="2:7" x14ac:dyDescent="0.25">
      <c r="B39" t="s">
        <v>57</v>
      </c>
      <c r="C39" s="9" t="s">
        <v>17</v>
      </c>
      <c r="E39" s="9" t="s">
        <v>19</v>
      </c>
      <c r="F39" s="12">
        <v>80</v>
      </c>
      <c r="G39" t="s">
        <v>66</v>
      </c>
    </row>
    <row r="40" spans="2:7" x14ac:dyDescent="0.25">
      <c r="B40" t="s">
        <v>9</v>
      </c>
      <c r="C40" s="9" t="s">
        <v>17</v>
      </c>
      <c r="D40">
        <v>16</v>
      </c>
      <c r="E40" s="9" t="s">
        <v>19</v>
      </c>
      <c r="F40" s="12"/>
    </row>
    <row r="41" spans="2:7" x14ac:dyDescent="0.25">
      <c r="B41" t="s">
        <v>16</v>
      </c>
      <c r="C41" s="9" t="s">
        <v>17</v>
      </c>
      <c r="D41">
        <v>120</v>
      </c>
      <c r="E41" s="9"/>
      <c r="F41" s="12"/>
      <c r="G41" t="s">
        <v>18</v>
      </c>
    </row>
    <row r="42" spans="2:7" x14ac:dyDescent="0.25">
      <c r="B42" t="s">
        <v>20</v>
      </c>
      <c r="C42" s="9" t="s">
        <v>17</v>
      </c>
      <c r="D42">
        <v>32</v>
      </c>
      <c r="E42" s="9"/>
      <c r="F42" s="12"/>
      <c r="G42" t="s">
        <v>87</v>
      </c>
    </row>
    <row r="43" spans="2:7" ht="15" customHeight="1" x14ac:dyDescent="0.3">
      <c r="B43" s="25" t="s">
        <v>23</v>
      </c>
      <c r="C43" s="9" t="s">
        <v>17</v>
      </c>
      <c r="D43">
        <v>16</v>
      </c>
      <c r="E43" s="9"/>
      <c r="F43" s="12"/>
      <c r="G43" s="24" t="s">
        <v>110</v>
      </c>
    </row>
    <row r="44" spans="2:7" x14ac:dyDescent="0.25">
      <c r="B44" t="s">
        <v>101</v>
      </c>
      <c r="C44" s="9" t="s">
        <v>17</v>
      </c>
      <c r="D44">
        <v>16</v>
      </c>
      <c r="E44" s="9"/>
      <c r="F44" s="12"/>
      <c r="G44" t="s">
        <v>109</v>
      </c>
    </row>
    <row r="45" spans="2:7" s="62" customFormat="1" x14ac:dyDescent="0.25">
      <c r="B45" s="62" t="s">
        <v>24</v>
      </c>
      <c r="C45" s="56" t="s">
        <v>17</v>
      </c>
      <c r="D45" s="62">
        <v>8</v>
      </c>
      <c r="E45" s="56"/>
      <c r="F45" s="61"/>
      <c r="G45" s="62" t="s">
        <v>111</v>
      </c>
    </row>
    <row r="46" spans="2:7" s="51" customFormat="1" x14ac:dyDescent="0.25">
      <c r="B46" s="51" t="s">
        <v>16</v>
      </c>
      <c r="C46" s="56" t="s">
        <v>17</v>
      </c>
      <c r="D46" s="51">
        <v>240</v>
      </c>
      <c r="E46" s="56"/>
      <c r="F46" s="61"/>
      <c r="G46" s="51" t="s">
        <v>102</v>
      </c>
    </row>
    <row r="47" spans="2:7" s="60" customFormat="1" ht="20.100000000000001" customHeight="1" x14ac:dyDescent="0.3">
      <c r="B47" s="51" t="s">
        <v>118</v>
      </c>
      <c r="C47" s="56" t="s">
        <v>17</v>
      </c>
      <c r="D47" s="51">
        <v>8</v>
      </c>
      <c r="E47" s="56" t="s">
        <v>19</v>
      </c>
      <c r="F47" s="61">
        <v>8</v>
      </c>
      <c r="G47" s="51"/>
    </row>
    <row r="48" spans="2:7" s="51" customFormat="1" x14ac:dyDescent="0.25">
      <c r="B48" s="51" t="s">
        <v>116</v>
      </c>
      <c r="C48" s="56" t="s">
        <v>17</v>
      </c>
      <c r="D48" s="51">
        <v>4</v>
      </c>
      <c r="E48" s="56"/>
      <c r="F48" s="61"/>
    </row>
    <row r="49" spans="2:7" s="38" customFormat="1" ht="18.75" customHeight="1" x14ac:dyDescent="0.25">
      <c r="B49" s="38" t="s">
        <v>72</v>
      </c>
      <c r="C49" s="9" t="s">
        <v>17</v>
      </c>
      <c r="D49" s="38">
        <v>4</v>
      </c>
      <c r="E49" s="9"/>
      <c r="F49" s="12"/>
    </row>
    <row r="50" spans="2:7" s="38" customFormat="1" x14ac:dyDescent="0.25">
      <c r="B50" s="38" t="s">
        <v>61</v>
      </c>
      <c r="C50" s="9" t="s">
        <v>17</v>
      </c>
      <c r="D50" s="38">
        <v>8</v>
      </c>
      <c r="E50" s="9"/>
      <c r="F50" s="12"/>
      <c r="G50" s="38" t="s">
        <v>58</v>
      </c>
    </row>
    <row r="51" spans="2:7" s="38" customFormat="1" x14ac:dyDescent="0.25">
      <c r="B51" s="38" t="s">
        <v>20</v>
      </c>
      <c r="C51" s="9" t="s">
        <v>17</v>
      </c>
      <c r="D51" s="38">
        <v>8</v>
      </c>
      <c r="E51" s="9"/>
      <c r="F51" s="12"/>
    </row>
    <row r="52" spans="2:7" s="38" customFormat="1" x14ac:dyDescent="0.25">
      <c r="B52" s="38" t="s">
        <v>113</v>
      </c>
      <c r="C52" s="9" t="s">
        <v>17</v>
      </c>
      <c r="D52" s="38">
        <v>8</v>
      </c>
      <c r="E52" s="9"/>
      <c r="F52" s="12"/>
      <c r="G52" s="38" t="s">
        <v>25</v>
      </c>
    </row>
    <row r="53" spans="2:7" s="38" customFormat="1" x14ac:dyDescent="0.25">
      <c r="B53" s="38" t="s">
        <v>16</v>
      </c>
      <c r="C53" s="9" t="s">
        <v>17</v>
      </c>
      <c r="D53" s="38">
        <v>120</v>
      </c>
      <c r="E53" s="9"/>
      <c r="F53" s="12"/>
      <c r="G53" s="38" t="s">
        <v>18</v>
      </c>
    </row>
    <row r="54" spans="2:7" s="38" customFormat="1" x14ac:dyDescent="0.25">
      <c r="B54" s="38" t="s">
        <v>44</v>
      </c>
      <c r="C54" s="9" t="s">
        <v>17</v>
      </c>
      <c r="D54" s="38">
        <v>8</v>
      </c>
      <c r="E54" s="9"/>
      <c r="F54" s="12"/>
    </row>
    <row r="55" spans="2:7" s="38" customFormat="1" ht="18.75" customHeight="1" x14ac:dyDescent="0.25">
      <c r="B55" s="38" t="s">
        <v>43</v>
      </c>
      <c r="C55" s="9" t="s">
        <v>17</v>
      </c>
      <c r="D55" s="38">
        <v>4</v>
      </c>
      <c r="E55" s="9"/>
      <c r="F55" s="12"/>
      <c r="G55" s="38" t="s">
        <v>25</v>
      </c>
    </row>
    <row r="56" spans="2:7" s="38" customFormat="1" x14ac:dyDescent="0.25">
      <c r="B56" s="38" t="s">
        <v>16</v>
      </c>
      <c r="C56" s="9" t="s">
        <v>17</v>
      </c>
      <c r="D56" s="38">
        <v>24</v>
      </c>
      <c r="E56" s="9"/>
      <c r="F56" s="12"/>
      <c r="G56" s="38" t="s">
        <v>18</v>
      </c>
    </row>
    <row r="57" spans="2:7" s="38" customFormat="1" x14ac:dyDescent="0.25">
      <c r="B57" s="38" t="s">
        <v>119</v>
      </c>
      <c r="C57" s="9" t="s">
        <v>17</v>
      </c>
      <c r="D57" s="38">
        <v>8</v>
      </c>
      <c r="E57" s="9" t="s">
        <v>19</v>
      </c>
      <c r="F57" s="12">
        <v>8</v>
      </c>
    </row>
    <row r="58" spans="2:7" s="38" customFormat="1" x14ac:dyDescent="0.25">
      <c r="B58" s="38" t="s">
        <v>73</v>
      </c>
      <c r="C58" s="9" t="s">
        <v>17</v>
      </c>
      <c r="D58" s="38">
        <v>32</v>
      </c>
      <c r="E58" s="9"/>
      <c r="F58" s="12"/>
      <c r="G58" s="38" t="s">
        <v>35</v>
      </c>
    </row>
    <row r="59" spans="2:7" s="38" customFormat="1" ht="18.75" customHeight="1" x14ac:dyDescent="0.25">
      <c r="B59" s="38" t="s">
        <v>16</v>
      </c>
      <c r="C59" s="9" t="s">
        <v>17</v>
      </c>
      <c r="D59" s="38">
        <v>96</v>
      </c>
      <c r="E59" s="9"/>
      <c r="F59" s="12"/>
      <c r="G59" s="38" t="s">
        <v>18</v>
      </c>
    </row>
    <row r="60" spans="2:7" s="38" customFormat="1" x14ac:dyDescent="0.25">
      <c r="B60" s="38" t="s">
        <v>22</v>
      </c>
      <c r="C60" s="9" t="s">
        <v>17</v>
      </c>
      <c r="D60" s="38">
        <v>8</v>
      </c>
      <c r="E60" s="9"/>
      <c r="F60" s="12"/>
      <c r="G60" s="38" t="s">
        <v>108</v>
      </c>
    </row>
    <row r="61" spans="2:7" s="38" customFormat="1" x14ac:dyDescent="0.25">
      <c r="B61" s="38" t="s">
        <v>27</v>
      </c>
      <c r="C61" s="9" t="s">
        <v>17</v>
      </c>
      <c r="D61" s="38">
        <v>16</v>
      </c>
      <c r="E61" s="9"/>
      <c r="F61" s="12"/>
    </row>
    <row r="62" spans="2:7" s="38" customFormat="1" x14ac:dyDescent="0.25">
      <c r="C62" s="9" t="s">
        <v>112</v>
      </c>
      <c r="D62" s="38">
        <v>12</v>
      </c>
      <c r="E62" s="9"/>
      <c r="F62" s="12"/>
    </row>
    <row r="63" spans="2:7" s="38" customFormat="1" ht="18.75" customHeight="1" thickBot="1" x14ac:dyDescent="0.3">
      <c r="B63" s="38" t="s">
        <v>16</v>
      </c>
      <c r="C63" s="41" t="s">
        <v>17</v>
      </c>
      <c r="D63" s="45">
        <v>40</v>
      </c>
      <c r="E63" s="9"/>
      <c r="F63" s="12"/>
      <c r="G63" s="38" t="s">
        <v>18</v>
      </c>
    </row>
    <row r="64" spans="2:7" x14ac:dyDescent="0.25">
      <c r="C64" s="9"/>
      <c r="D64" s="26">
        <f>SUM(D40:D63)</f>
        <v>856</v>
      </c>
      <c r="E64" s="63" t="s">
        <v>125</v>
      </c>
      <c r="F64" s="12"/>
    </row>
    <row r="65" spans="3:6" x14ac:dyDescent="0.25">
      <c r="C65" s="9"/>
      <c r="E65" s="9"/>
      <c r="F65" s="12"/>
    </row>
    <row r="66" spans="3:6" s="38" customFormat="1" ht="15.75" thickBot="1" x14ac:dyDescent="0.3">
      <c r="C66" s="41" t="s">
        <v>48</v>
      </c>
      <c r="D66" s="45">
        <v>60</v>
      </c>
      <c r="E66" s="9"/>
      <c r="F66" s="12"/>
    </row>
    <row r="67" spans="3:6" s="38" customFormat="1" x14ac:dyDescent="0.25">
      <c r="C67" s="9"/>
      <c r="D67" s="70">
        <f>SUM(D66)</f>
        <v>60</v>
      </c>
      <c r="E67" s="63" t="s">
        <v>125</v>
      </c>
      <c r="F67" s="12"/>
    </row>
    <row r="68" spans="3:6" s="38" customFormat="1" x14ac:dyDescent="0.25">
      <c r="C68" s="9"/>
      <c r="E68" s="9"/>
      <c r="F68" s="12"/>
    </row>
    <row r="69" spans="3:6" s="38" customFormat="1" x14ac:dyDescent="0.25">
      <c r="C69" s="9" t="s">
        <v>30</v>
      </c>
      <c r="D69" s="38">
        <v>24</v>
      </c>
      <c r="E69" s="9"/>
      <c r="F69" s="12"/>
    </row>
    <row r="70" spans="3:6" s="38" customFormat="1" x14ac:dyDescent="0.25">
      <c r="C70" s="9" t="s">
        <v>30</v>
      </c>
      <c r="D70" s="38">
        <v>16</v>
      </c>
      <c r="E70" s="9"/>
      <c r="F70" s="12"/>
    </row>
    <row r="71" spans="3:6" s="38" customFormat="1" x14ac:dyDescent="0.25">
      <c r="C71" s="9" t="s">
        <v>30</v>
      </c>
      <c r="D71" s="38">
        <v>20</v>
      </c>
      <c r="E71" s="9"/>
      <c r="F71" s="12"/>
    </row>
    <row r="72" spans="3:6" s="38" customFormat="1" ht="15.75" thickBot="1" x14ac:dyDescent="0.3">
      <c r="C72" s="41" t="s">
        <v>30</v>
      </c>
      <c r="D72" s="45">
        <v>4</v>
      </c>
      <c r="E72" s="9"/>
      <c r="F72" s="12"/>
    </row>
    <row r="73" spans="3:6" s="38" customFormat="1" x14ac:dyDescent="0.25">
      <c r="C73" s="9"/>
      <c r="D73" s="70">
        <f>SUM(D69:D72)</f>
        <v>64</v>
      </c>
      <c r="E73" s="63" t="s">
        <v>125</v>
      </c>
      <c r="F73" s="12"/>
    </row>
    <row r="74" spans="3:6" s="38" customFormat="1" x14ac:dyDescent="0.25">
      <c r="C74" s="9"/>
      <c r="E74" s="9"/>
      <c r="F74" s="12"/>
    </row>
    <row r="75" spans="3:6" s="38" customFormat="1" x14ac:dyDescent="0.25">
      <c r="C75" s="9" t="s">
        <v>59</v>
      </c>
      <c r="D75" s="38">
        <v>16</v>
      </c>
      <c r="E75" s="9"/>
      <c r="F75" s="12"/>
    </row>
    <row r="76" spans="3:6" s="38" customFormat="1" ht="15.75" thickBot="1" x14ac:dyDescent="0.3">
      <c r="C76" s="41" t="s">
        <v>59</v>
      </c>
      <c r="D76" s="45">
        <v>8</v>
      </c>
      <c r="E76" s="9"/>
      <c r="F76" s="12"/>
    </row>
    <row r="77" spans="3:6" s="38" customFormat="1" x14ac:dyDescent="0.25">
      <c r="C77" s="9"/>
      <c r="D77" s="70">
        <f>SUM(D75:D76)</f>
        <v>24</v>
      </c>
      <c r="E77" s="63" t="s">
        <v>125</v>
      </c>
      <c r="F77" s="12"/>
    </row>
    <row r="78" spans="3:6" s="38" customFormat="1" x14ac:dyDescent="0.25">
      <c r="C78" s="9"/>
      <c r="E78" s="9"/>
      <c r="F78" s="12"/>
    </row>
    <row r="79" spans="3:6" s="38" customFormat="1" x14ac:dyDescent="0.25">
      <c r="C79" s="9"/>
      <c r="E79" s="9"/>
      <c r="F79" s="12"/>
    </row>
    <row r="80" spans="3:6" x14ac:dyDescent="0.25">
      <c r="C80" s="9"/>
      <c r="E80" s="9"/>
      <c r="F80" s="12"/>
    </row>
    <row r="81" spans="2:7" x14ac:dyDescent="0.25">
      <c r="C81" s="9"/>
      <c r="E81" s="9"/>
      <c r="F81" s="12"/>
    </row>
    <row r="82" spans="2:7" s="38" customFormat="1" x14ac:dyDescent="0.25">
      <c r="B82" s="70" t="s">
        <v>130</v>
      </c>
      <c r="C82" s="9" t="s">
        <v>129</v>
      </c>
      <c r="D82" s="38">
        <v>56</v>
      </c>
      <c r="E82" s="9"/>
      <c r="F82" s="12"/>
    </row>
    <row r="83" spans="2:7" s="38" customFormat="1" x14ac:dyDescent="0.25">
      <c r="C83" s="9" t="s">
        <v>33</v>
      </c>
      <c r="D83" s="38">
        <v>608</v>
      </c>
      <c r="E83" s="9"/>
      <c r="F83" s="12"/>
    </row>
    <row r="84" spans="2:7" s="38" customFormat="1" x14ac:dyDescent="0.25">
      <c r="C84" s="9" t="s">
        <v>32</v>
      </c>
      <c r="D84" s="38">
        <v>64</v>
      </c>
      <c r="E84" s="9"/>
      <c r="F84" s="12"/>
    </row>
    <row r="85" spans="2:7" s="38" customFormat="1" x14ac:dyDescent="0.25">
      <c r="C85" s="9" t="s">
        <v>36</v>
      </c>
      <c r="D85" s="38">
        <v>32</v>
      </c>
      <c r="E85" s="9"/>
      <c r="F85" s="12"/>
    </row>
    <row r="86" spans="2:7" x14ac:dyDescent="0.25">
      <c r="C86" s="68" t="s">
        <v>31</v>
      </c>
      <c r="D86">
        <v>428</v>
      </c>
      <c r="E86" s="9"/>
      <c r="F86" s="12"/>
    </row>
    <row r="87" spans="2:7" x14ac:dyDescent="0.25">
      <c r="C87" s="9" t="s">
        <v>17</v>
      </c>
      <c r="D87">
        <v>856</v>
      </c>
      <c r="E87" s="9"/>
      <c r="F87" s="12"/>
    </row>
    <row r="88" spans="2:7" s="38" customFormat="1" x14ac:dyDescent="0.25">
      <c r="C88" s="9" t="s">
        <v>48</v>
      </c>
      <c r="D88" s="38">
        <v>60</v>
      </c>
      <c r="E88" s="9"/>
      <c r="F88" s="12"/>
    </row>
    <row r="89" spans="2:7" s="38" customFormat="1" x14ac:dyDescent="0.25">
      <c r="C89" s="9" t="s">
        <v>30</v>
      </c>
      <c r="D89" s="38">
        <v>64</v>
      </c>
      <c r="E89" s="9"/>
      <c r="F89" s="12"/>
    </row>
    <row r="90" spans="2:7" s="38" customFormat="1" x14ac:dyDescent="0.25">
      <c r="C90" s="9" t="s">
        <v>59</v>
      </c>
      <c r="D90" s="38">
        <v>24</v>
      </c>
      <c r="E90" s="9"/>
      <c r="F90" s="12"/>
    </row>
    <row r="91" spans="2:7" s="38" customFormat="1" x14ac:dyDescent="0.25">
      <c r="C91" s="9"/>
      <c r="E91" s="9"/>
      <c r="F91" s="12"/>
    </row>
    <row r="92" spans="2:7" s="38" customFormat="1" ht="15.75" thickBot="1" x14ac:dyDescent="0.3">
      <c r="C92" s="9"/>
      <c r="E92" s="9"/>
      <c r="F92" s="12"/>
    </row>
    <row r="93" spans="2:7" s="71" customFormat="1" ht="15.75" thickBot="1" x14ac:dyDescent="0.3">
      <c r="C93" s="72"/>
      <c r="E93" s="72"/>
      <c r="F93" s="73"/>
    </row>
    <row r="94" spans="2:7" x14ac:dyDescent="0.25">
      <c r="C94" s="9"/>
      <c r="E94" s="9"/>
      <c r="F94" s="12"/>
    </row>
    <row r="95" spans="2:7" ht="15" customHeight="1" x14ac:dyDescent="0.3">
      <c r="B95" s="1" t="s">
        <v>1</v>
      </c>
      <c r="C95" s="30" t="s">
        <v>2</v>
      </c>
      <c r="D95" s="6"/>
      <c r="E95" s="30" t="s">
        <v>2</v>
      </c>
      <c r="F95" s="31"/>
      <c r="G95" s="1" t="s">
        <v>79</v>
      </c>
    </row>
    <row r="96" spans="2:7" ht="15" customHeight="1" x14ac:dyDescent="0.3">
      <c r="B96" s="1"/>
      <c r="C96" s="30" t="s">
        <v>3</v>
      </c>
      <c r="D96" s="6"/>
      <c r="E96" s="30" t="s">
        <v>4</v>
      </c>
      <c r="F96" s="31"/>
      <c r="G96" s="1"/>
    </row>
    <row r="97" spans="1:12" ht="15" customHeight="1" x14ac:dyDescent="0.3">
      <c r="B97" s="35"/>
      <c r="C97" s="30" t="s">
        <v>12</v>
      </c>
      <c r="D97" s="42" t="s">
        <v>13</v>
      </c>
      <c r="E97" s="30" t="s">
        <v>12</v>
      </c>
      <c r="F97" s="31" t="s">
        <v>13</v>
      </c>
      <c r="G97" s="35"/>
    </row>
    <row r="98" spans="1:12" ht="15" customHeight="1" x14ac:dyDescent="0.3">
      <c r="B98" s="1" t="s">
        <v>123</v>
      </c>
      <c r="C98" s="30"/>
      <c r="D98" s="6"/>
      <c r="E98" s="30"/>
      <c r="F98" s="31"/>
      <c r="G98" s="1"/>
    </row>
    <row r="99" spans="1:12" s="19" customFormat="1" ht="15.75" customHeight="1" thickBot="1" x14ac:dyDescent="0.35">
      <c r="A99" s="16"/>
      <c r="B99" s="2" t="s">
        <v>124</v>
      </c>
      <c r="C99" s="8"/>
      <c r="D99" s="3"/>
      <c r="E99" s="8"/>
      <c r="F99" s="11"/>
      <c r="G99" s="2"/>
      <c r="H99" s="16"/>
      <c r="I99" s="16"/>
      <c r="J99" s="16"/>
      <c r="K99" s="16"/>
      <c r="L99" s="16"/>
    </row>
    <row r="100" spans="1:12" s="5" customFormat="1" ht="20.100000000000001" customHeight="1" x14ac:dyDescent="0.3">
      <c r="A100" s="23"/>
      <c r="B100" s="5" t="s">
        <v>122</v>
      </c>
      <c r="C100" s="20"/>
      <c r="D100" s="21"/>
      <c r="E100" s="20"/>
      <c r="F100" s="22"/>
    </row>
    <row r="101" spans="1:12" ht="18.75" x14ac:dyDescent="0.3">
      <c r="B101" s="23" t="s">
        <v>51</v>
      </c>
      <c r="C101" s="30"/>
      <c r="D101" s="42"/>
      <c r="E101" s="30"/>
      <c r="F101" s="31"/>
      <c r="G101" s="35"/>
    </row>
    <row r="102" spans="1:12" x14ac:dyDescent="0.25">
      <c r="C102" s="9"/>
      <c r="E102" s="9"/>
      <c r="F102" s="12"/>
    </row>
    <row r="103" spans="1:12" x14ac:dyDescent="0.25">
      <c r="C103" s="9"/>
      <c r="E103" s="9"/>
      <c r="F103" s="12"/>
    </row>
    <row r="104" spans="1:12" x14ac:dyDescent="0.25">
      <c r="C104" s="9"/>
      <c r="E104" s="9"/>
      <c r="F104" s="12"/>
    </row>
    <row r="105" spans="1:12" x14ac:dyDescent="0.25">
      <c r="C105" s="9"/>
      <c r="E105" s="9"/>
      <c r="F105" s="12"/>
    </row>
    <row r="106" spans="1:12" x14ac:dyDescent="0.25">
      <c r="C106" s="9"/>
      <c r="E106" s="9"/>
      <c r="F106" s="12"/>
    </row>
    <row r="107" spans="1:12" s="19" customFormat="1" ht="15.75" thickBot="1" x14ac:dyDescent="0.3">
      <c r="A107" s="16"/>
      <c r="B107" s="16"/>
      <c r="C107" s="17"/>
      <c r="D107" s="16"/>
      <c r="E107" s="17"/>
      <c r="F107" s="18"/>
      <c r="G107" s="16"/>
      <c r="H107" s="16"/>
      <c r="I107" s="16"/>
      <c r="J107" s="16"/>
      <c r="K107" s="16"/>
      <c r="L107" s="16"/>
    </row>
    <row r="108" spans="1:12" s="5" customFormat="1" ht="20.100000000000001" customHeight="1" x14ac:dyDescent="0.3">
      <c r="A108" s="23"/>
      <c r="B108" s="23" t="s">
        <v>49</v>
      </c>
      <c r="C108" s="20"/>
      <c r="D108" s="21"/>
      <c r="E108" s="20"/>
      <c r="F108" s="22"/>
    </row>
    <row r="109" spans="1:12" ht="18.75" customHeight="1" x14ac:dyDescent="0.25">
      <c r="B109" s="13"/>
      <c r="C109" s="9"/>
      <c r="E109" s="9"/>
      <c r="F109" s="12"/>
    </row>
    <row r="110" spans="1:12" ht="15" customHeight="1" x14ac:dyDescent="0.3">
      <c r="B110" s="35" t="s">
        <v>38</v>
      </c>
      <c r="C110" s="9"/>
      <c r="E110" s="9"/>
      <c r="F110" s="12"/>
    </row>
    <row r="111" spans="1:12" x14ac:dyDescent="0.25">
      <c r="B111" t="s">
        <v>7</v>
      </c>
      <c r="C111" s="9"/>
      <c r="E111" s="9" t="s">
        <v>19</v>
      </c>
      <c r="F111" s="12">
        <v>16</v>
      </c>
      <c r="G111" t="s">
        <v>83</v>
      </c>
    </row>
    <row r="112" spans="1:12" x14ac:dyDescent="0.25">
      <c r="B112" t="s">
        <v>5</v>
      </c>
      <c r="C112" s="9"/>
      <c r="E112" s="9" t="s">
        <v>19</v>
      </c>
      <c r="F112" s="12">
        <v>80</v>
      </c>
      <c r="G112" t="s">
        <v>82</v>
      </c>
    </row>
    <row r="113" spans="2:7" x14ac:dyDescent="0.25">
      <c r="C113" s="9"/>
      <c r="E113" s="9"/>
      <c r="F113" s="12"/>
    </row>
    <row r="114" spans="2:7" ht="15" customHeight="1" x14ac:dyDescent="0.3">
      <c r="B114" s="35" t="s">
        <v>14</v>
      </c>
      <c r="C114" s="9"/>
      <c r="E114" s="9"/>
      <c r="F114" s="12"/>
    </row>
    <row r="115" spans="2:7" x14ac:dyDescent="0.25">
      <c r="B115" t="s">
        <v>6</v>
      </c>
      <c r="C115" s="9"/>
      <c r="E115" s="9" t="s">
        <v>19</v>
      </c>
      <c r="F115" s="12">
        <v>120</v>
      </c>
      <c r="G115" t="s">
        <v>91</v>
      </c>
    </row>
    <row r="116" spans="2:7" x14ac:dyDescent="0.25">
      <c r="B116" t="s">
        <v>56</v>
      </c>
      <c r="C116" s="9"/>
      <c r="E116" s="9" t="s">
        <v>19</v>
      </c>
      <c r="F116" s="12">
        <v>16</v>
      </c>
    </row>
    <row r="117" spans="2:7" ht="18.75" customHeight="1" x14ac:dyDescent="0.25">
      <c r="C117" s="9"/>
      <c r="E117" s="9"/>
      <c r="F117" s="12"/>
    </row>
    <row r="118" spans="2:7" ht="15" customHeight="1" x14ac:dyDescent="0.3">
      <c r="B118" s="35" t="s">
        <v>15</v>
      </c>
      <c r="C118" s="9"/>
      <c r="E118" s="9"/>
      <c r="F118" s="12"/>
    </row>
    <row r="119" spans="2:7" x14ac:dyDescent="0.25">
      <c r="B119" t="s">
        <v>65</v>
      </c>
      <c r="C119" s="9"/>
      <c r="E119" s="9" t="s">
        <v>19</v>
      </c>
      <c r="F119" s="12">
        <v>120</v>
      </c>
      <c r="G119" t="s">
        <v>92</v>
      </c>
    </row>
    <row r="120" spans="2:7" x14ac:dyDescent="0.25">
      <c r="C120" s="9"/>
      <c r="E120" s="9"/>
      <c r="F120" s="12"/>
    </row>
    <row r="121" spans="2:7" ht="15" customHeight="1" x14ac:dyDescent="0.3">
      <c r="B121" s="35" t="s">
        <v>84</v>
      </c>
      <c r="C121" s="9"/>
      <c r="E121" s="9"/>
      <c r="F121" s="12"/>
    </row>
    <row r="122" spans="2:7" ht="18.75" customHeight="1" x14ac:dyDescent="0.25">
      <c r="B122" s="13" t="s">
        <v>52</v>
      </c>
      <c r="C122" s="9"/>
      <c r="E122" s="9" t="s">
        <v>19</v>
      </c>
      <c r="F122" s="12">
        <v>16</v>
      </c>
      <c r="G122" t="s">
        <v>89</v>
      </c>
    </row>
    <row r="123" spans="2:7" x14ac:dyDescent="0.25">
      <c r="B123" t="s">
        <v>53</v>
      </c>
      <c r="C123" s="9"/>
      <c r="E123" s="9" t="s">
        <v>19</v>
      </c>
      <c r="F123" s="12">
        <v>8</v>
      </c>
      <c r="G123" t="s">
        <v>90</v>
      </c>
    </row>
    <row r="124" spans="2:7" x14ac:dyDescent="0.25">
      <c r="B124" t="s">
        <v>54</v>
      </c>
      <c r="C124" s="9"/>
      <c r="E124" s="9" t="s">
        <v>19</v>
      </c>
      <c r="F124" s="12">
        <v>8</v>
      </c>
      <c r="G124" t="s">
        <v>90</v>
      </c>
    </row>
    <row r="125" spans="2:7" x14ac:dyDescent="0.25">
      <c r="B125" t="s">
        <v>8</v>
      </c>
      <c r="C125" s="9"/>
      <c r="D125">
        <v>4</v>
      </c>
      <c r="E125" s="9" t="s">
        <v>19</v>
      </c>
      <c r="F125" s="12">
        <v>16</v>
      </c>
    </row>
    <row r="126" spans="2:7" x14ac:dyDescent="0.25">
      <c r="C126" s="9"/>
      <c r="E126" s="9"/>
      <c r="F126" s="12"/>
    </row>
    <row r="127" spans="2:7" x14ac:dyDescent="0.25">
      <c r="B127" s="36"/>
      <c r="C127" s="39"/>
      <c r="D127" s="36"/>
      <c r="E127" s="39"/>
      <c r="F127" s="43"/>
      <c r="G127" s="36"/>
    </row>
    <row r="128" spans="2:7" ht="15" customHeight="1" x14ac:dyDescent="0.3">
      <c r="B128" s="37" t="s">
        <v>85</v>
      </c>
      <c r="C128" s="30"/>
      <c r="D128" s="42"/>
      <c r="E128" s="30"/>
      <c r="F128" s="31"/>
      <c r="G128" s="35"/>
    </row>
    <row r="129" spans="1:7" ht="15" customHeight="1" x14ac:dyDescent="0.3">
      <c r="B129" s="35" t="s">
        <v>37</v>
      </c>
      <c r="C129" s="9"/>
      <c r="E129" s="9"/>
      <c r="F129" s="12"/>
      <c r="G129" t="s">
        <v>78</v>
      </c>
    </row>
    <row r="130" spans="1:7" x14ac:dyDescent="0.25">
      <c r="B130" t="s">
        <v>93</v>
      </c>
      <c r="C130" s="9"/>
      <c r="E130" s="27" t="s">
        <v>76</v>
      </c>
      <c r="F130" s="28">
        <v>32</v>
      </c>
      <c r="G130" s="29" t="s">
        <v>105</v>
      </c>
    </row>
    <row r="131" spans="1:7" x14ac:dyDescent="0.25">
      <c r="B131" t="s">
        <v>74</v>
      </c>
      <c r="C131" s="9"/>
      <c r="E131" s="27" t="s">
        <v>76</v>
      </c>
      <c r="F131" s="28">
        <v>64</v>
      </c>
      <c r="G131" s="29" t="s">
        <v>106</v>
      </c>
    </row>
    <row r="132" spans="1:7" x14ac:dyDescent="0.25">
      <c r="B132" t="s">
        <v>77</v>
      </c>
      <c r="C132" s="9"/>
      <c r="E132" s="27" t="s">
        <v>76</v>
      </c>
      <c r="F132" s="28">
        <v>80</v>
      </c>
      <c r="G132" s="29" t="s">
        <v>107</v>
      </c>
    </row>
    <row r="133" spans="1:7" x14ac:dyDescent="0.25">
      <c r="B133" t="s">
        <v>75</v>
      </c>
      <c r="C133" s="9"/>
      <c r="E133" s="27" t="s">
        <v>76</v>
      </c>
      <c r="F133" s="28">
        <v>64</v>
      </c>
      <c r="G133" s="29" t="s">
        <v>106</v>
      </c>
    </row>
    <row r="134" spans="1:7" x14ac:dyDescent="0.25">
      <c r="C134" s="9"/>
      <c r="E134" s="9"/>
      <c r="F134" s="12"/>
    </row>
    <row r="135" spans="1:7" x14ac:dyDescent="0.25">
      <c r="A135" t="s">
        <v>114</v>
      </c>
      <c r="B135" s="36"/>
      <c r="C135" s="39"/>
      <c r="D135" s="36"/>
      <c r="E135" s="39"/>
      <c r="F135" s="43"/>
      <c r="G135" s="36"/>
    </row>
    <row r="136" spans="1:7" ht="15" customHeight="1" x14ac:dyDescent="0.3">
      <c r="B136" s="37" t="s">
        <v>50</v>
      </c>
      <c r="C136" s="30"/>
      <c r="D136" s="42"/>
      <c r="E136" s="30"/>
      <c r="F136" s="31"/>
      <c r="G136" s="35"/>
    </row>
    <row r="137" spans="1:7" ht="15" customHeight="1" x14ac:dyDescent="0.3">
      <c r="B137" s="35" t="s">
        <v>38</v>
      </c>
      <c r="C137" s="9"/>
      <c r="E137" s="9"/>
      <c r="F137" s="12"/>
    </row>
    <row r="138" spans="1:7" x14ac:dyDescent="0.25">
      <c r="B138" t="s">
        <v>67</v>
      </c>
      <c r="C138" s="9"/>
      <c r="D138">
        <v>24</v>
      </c>
      <c r="E138" s="9" t="s">
        <v>19</v>
      </c>
      <c r="F138" s="12"/>
      <c r="G138" t="s">
        <v>100</v>
      </c>
    </row>
    <row r="139" spans="1:7" x14ac:dyDescent="0.25">
      <c r="B139" t="s">
        <v>21</v>
      </c>
      <c r="C139" s="9"/>
      <c r="D139">
        <v>24</v>
      </c>
      <c r="E139" s="9" t="s">
        <v>19</v>
      </c>
      <c r="F139" s="12"/>
      <c r="G139" t="s">
        <v>99</v>
      </c>
    </row>
    <row r="140" spans="1:7" ht="18.75" customHeight="1" x14ac:dyDescent="0.25">
      <c r="B140" s="13" t="s">
        <v>11</v>
      </c>
      <c r="C140" s="9"/>
      <c r="D140">
        <v>160</v>
      </c>
      <c r="E140" s="9" t="s">
        <v>19</v>
      </c>
      <c r="F140" s="12"/>
      <c r="G140" t="s">
        <v>98</v>
      </c>
    </row>
    <row r="141" spans="1:7" x14ac:dyDescent="0.25">
      <c r="B141" t="s">
        <v>68</v>
      </c>
      <c r="C141" s="9"/>
      <c r="D141">
        <v>32</v>
      </c>
      <c r="E141" s="9" t="s">
        <v>19</v>
      </c>
      <c r="F141" s="12"/>
      <c r="G141" t="s">
        <v>97</v>
      </c>
    </row>
    <row r="142" spans="1:7" x14ac:dyDescent="0.25">
      <c r="B142" t="s">
        <v>10</v>
      </c>
      <c r="C142" s="9"/>
      <c r="D142">
        <v>80</v>
      </c>
      <c r="E142" s="9" t="s">
        <v>19</v>
      </c>
      <c r="F142" s="12"/>
      <c r="G142" t="s">
        <v>96</v>
      </c>
    </row>
    <row r="143" spans="1:7" x14ac:dyDescent="0.25">
      <c r="B143" t="s">
        <v>94</v>
      </c>
      <c r="C143" s="9"/>
      <c r="D143">
        <v>240</v>
      </c>
      <c r="E143" s="9" t="s">
        <v>19</v>
      </c>
      <c r="F143" s="12"/>
      <c r="G143" t="s">
        <v>95</v>
      </c>
    </row>
    <row r="144" spans="1:7" x14ac:dyDescent="0.25">
      <c r="C144" s="9"/>
      <c r="E144" s="9"/>
      <c r="F144" s="12"/>
    </row>
    <row r="145" spans="2:7" ht="15" customHeight="1" x14ac:dyDescent="0.3">
      <c r="B145" s="35" t="s">
        <v>39</v>
      </c>
      <c r="C145" s="9"/>
      <c r="E145" s="9"/>
      <c r="F145" s="12"/>
    </row>
    <row r="146" spans="2:7" ht="18.75" customHeight="1" x14ac:dyDescent="0.25">
      <c r="B146" s="13" t="s">
        <v>117</v>
      </c>
      <c r="C146" s="9"/>
      <c r="E146" s="9" t="s">
        <v>19</v>
      </c>
      <c r="F146" s="12">
        <v>120</v>
      </c>
      <c r="G146" t="s">
        <v>115</v>
      </c>
    </row>
    <row r="147" spans="2:7" x14ac:dyDescent="0.25">
      <c r="B147" t="s">
        <v>71</v>
      </c>
      <c r="C147" s="9"/>
      <c r="E147" s="9" t="s">
        <v>19</v>
      </c>
      <c r="F147" s="12">
        <v>32</v>
      </c>
      <c r="G147" t="s">
        <v>97</v>
      </c>
    </row>
    <row r="148" spans="2:7" x14ac:dyDescent="0.25">
      <c r="B148" t="s">
        <v>69</v>
      </c>
      <c r="C148" s="9"/>
      <c r="E148" s="9" t="s">
        <v>19</v>
      </c>
      <c r="F148" s="12">
        <v>32</v>
      </c>
      <c r="G148" t="s">
        <v>97</v>
      </c>
    </row>
    <row r="149" spans="2:7" x14ac:dyDescent="0.25">
      <c r="C149" s="9"/>
      <c r="E149" s="9"/>
      <c r="F149" s="12"/>
    </row>
    <row r="150" spans="2:7" ht="15" customHeight="1" x14ac:dyDescent="0.3">
      <c r="B150" s="35" t="s">
        <v>40</v>
      </c>
      <c r="C150" s="9"/>
      <c r="E150" s="9"/>
      <c r="F150" s="12"/>
      <c r="G150" t="s">
        <v>41</v>
      </c>
    </row>
    <row r="151" spans="2:7" x14ac:dyDescent="0.25">
      <c r="B151" t="s">
        <v>42</v>
      </c>
      <c r="C151" s="9"/>
      <c r="E151" s="9" t="s">
        <v>19</v>
      </c>
      <c r="F151" s="12">
        <v>32</v>
      </c>
    </row>
    <row r="152" spans="2:7" ht="18.75" customHeight="1" x14ac:dyDescent="0.25">
      <c r="B152" s="13"/>
      <c r="C152" s="9"/>
      <c r="E152" s="9"/>
      <c r="F152" s="12"/>
    </row>
    <row r="153" spans="2:7" ht="15" customHeight="1" x14ac:dyDescent="0.3">
      <c r="B153" s="35" t="s">
        <v>14</v>
      </c>
      <c r="C153" s="9"/>
      <c r="E153" s="9"/>
      <c r="F153" s="12"/>
    </row>
    <row r="154" spans="2:7" x14ac:dyDescent="0.25">
      <c r="B154" t="s">
        <v>45</v>
      </c>
      <c r="C154" s="9"/>
      <c r="E154" s="9" t="s">
        <v>28</v>
      </c>
      <c r="F154" s="12">
        <v>480</v>
      </c>
      <c r="G154" t="s">
        <v>121</v>
      </c>
    </row>
    <row r="155" spans="2:7" x14ac:dyDescent="0.25">
      <c r="C155" s="9"/>
      <c r="E155" s="9"/>
      <c r="F155" s="12"/>
    </row>
    <row r="156" spans="2:7" ht="15" customHeight="1" x14ac:dyDescent="0.3">
      <c r="B156" s="35" t="s">
        <v>15</v>
      </c>
      <c r="C156" s="9"/>
      <c r="E156" s="9"/>
      <c r="F156" s="12"/>
      <c r="G156" t="s">
        <v>120</v>
      </c>
    </row>
    <row r="157" spans="2:7" x14ac:dyDescent="0.25">
      <c r="B157" t="s">
        <v>63</v>
      </c>
      <c r="C157" s="9"/>
      <c r="E157" s="9" t="s">
        <v>28</v>
      </c>
      <c r="F157" s="12">
        <v>200</v>
      </c>
      <c r="G157" t="s">
        <v>86</v>
      </c>
    </row>
    <row r="158" spans="2:7" x14ac:dyDescent="0.25">
      <c r="C158" s="9"/>
      <c r="E158" s="9"/>
      <c r="F158" s="12"/>
    </row>
    <row r="159" spans="2:7" x14ac:dyDescent="0.25">
      <c r="C159" s="9"/>
      <c r="E159" s="9"/>
      <c r="F159" s="12"/>
    </row>
    <row r="160" spans="2:7" ht="16.5" x14ac:dyDescent="0.3">
      <c r="B160" s="7"/>
      <c r="C160" s="9"/>
      <c r="E160" s="9"/>
      <c r="F160" s="12"/>
      <c r="G160" s="10"/>
    </row>
    <row r="161" spans="2:7" ht="16.5" x14ac:dyDescent="0.3">
      <c r="B161" s="7"/>
      <c r="C161" s="9"/>
      <c r="E161" s="9"/>
      <c r="F161" s="12"/>
      <c r="G161" s="10"/>
    </row>
    <row r="162" spans="2:7" ht="16.5" x14ac:dyDescent="0.3">
      <c r="B162" s="7"/>
      <c r="C162" s="9"/>
      <c r="E162" s="9"/>
      <c r="F162" s="12"/>
      <c r="G162" s="10"/>
    </row>
    <row r="163" spans="2:7" x14ac:dyDescent="0.25">
      <c r="C163" s="9"/>
      <c r="E163" s="9"/>
      <c r="F163" s="12"/>
    </row>
    <row r="164" spans="2:7" x14ac:dyDescent="0.25">
      <c r="C164" s="9"/>
      <c r="E164" s="9"/>
      <c r="F164" s="12"/>
    </row>
    <row r="165" spans="2:7" x14ac:dyDescent="0.25">
      <c r="C165" s="9"/>
      <c r="E165" s="9"/>
      <c r="F165" s="12"/>
    </row>
  </sheetData>
  <sortState xmlns:xlrd2="http://schemas.microsoft.com/office/spreadsheetml/2017/richdata2" ref="B6:G165">
    <sortCondition ref="C6:C165"/>
  </sortState>
  <mergeCells count="6">
    <mergeCell ref="C1:D1"/>
    <mergeCell ref="E1:F1"/>
    <mergeCell ref="C2:D2"/>
    <mergeCell ref="E2:F2"/>
    <mergeCell ref="C3:D3"/>
    <mergeCell ref="E3:F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BCE49-BF3A-4E8C-8112-128EB60033CA}">
  <dimension ref="A1:L148"/>
  <sheetViews>
    <sheetView zoomScaleNormal="100" workbookViewId="0">
      <selection activeCell="G36" sqref="G36"/>
    </sheetView>
  </sheetViews>
  <sheetFormatPr defaultRowHeight="15" x14ac:dyDescent="0.25"/>
  <cols>
    <col min="1" max="1" width="5.7109375" customWidth="1"/>
    <col min="2" max="2" width="80.7109375" customWidth="1"/>
    <col min="3" max="3" width="18.7109375" customWidth="1"/>
    <col min="4" max="4" width="15.7109375" customWidth="1"/>
    <col min="5" max="5" width="18.7109375" customWidth="1"/>
    <col min="6" max="6" width="15.7109375" customWidth="1"/>
    <col min="7" max="7" width="75.7109375" customWidth="1"/>
  </cols>
  <sheetData>
    <row r="1" spans="1:12" s="1" customFormat="1" ht="20.100000000000001" customHeight="1" x14ac:dyDescent="0.3">
      <c r="B1" s="1" t="s">
        <v>123</v>
      </c>
      <c r="C1" s="32"/>
      <c r="D1" s="32"/>
      <c r="E1" s="32"/>
      <c r="F1" s="32"/>
    </row>
    <row r="2" spans="1:12" s="1" customFormat="1" ht="20.100000000000001" customHeight="1" x14ac:dyDescent="0.3">
      <c r="B2" s="1" t="s">
        <v>124</v>
      </c>
      <c r="C2" s="32"/>
      <c r="D2" s="32"/>
      <c r="E2" s="32"/>
      <c r="F2" s="32"/>
    </row>
    <row r="3" spans="1:12" s="1" customFormat="1" ht="20.100000000000001" customHeight="1" x14ac:dyDescent="0.3">
      <c r="B3" s="1" t="s">
        <v>144</v>
      </c>
      <c r="C3" s="32"/>
      <c r="D3" s="32"/>
      <c r="E3" s="32"/>
      <c r="F3" s="32"/>
    </row>
    <row r="4" spans="1:12" x14ac:dyDescent="0.25">
      <c r="C4" s="9"/>
      <c r="E4" s="9"/>
      <c r="G4" s="9"/>
    </row>
    <row r="5" spans="1:12" x14ac:dyDescent="0.25">
      <c r="C5" s="9"/>
      <c r="E5" s="9"/>
      <c r="G5" s="9"/>
    </row>
    <row r="6" spans="1:12" s="1" customFormat="1" ht="20.100000000000001" customHeight="1" x14ac:dyDescent="0.3">
      <c r="A6"/>
      <c r="B6" t="s">
        <v>93</v>
      </c>
      <c r="C6" s="9"/>
      <c r="D6"/>
      <c r="E6" s="27" t="s">
        <v>76</v>
      </c>
      <c r="F6" s="46">
        <v>32</v>
      </c>
      <c r="G6" s="27" t="s">
        <v>105</v>
      </c>
      <c r="H6"/>
      <c r="I6"/>
      <c r="J6"/>
      <c r="K6"/>
      <c r="L6"/>
    </row>
    <row r="7" spans="1:12" s="1" customFormat="1" ht="20.100000000000001" customHeight="1" x14ac:dyDescent="0.3">
      <c r="A7"/>
      <c r="B7" t="s">
        <v>74</v>
      </c>
      <c r="C7" s="9"/>
      <c r="D7"/>
      <c r="E7" s="27" t="s">
        <v>76</v>
      </c>
      <c r="F7" s="46">
        <v>64</v>
      </c>
      <c r="G7" s="27" t="s">
        <v>106</v>
      </c>
      <c r="H7"/>
      <c r="I7"/>
      <c r="J7"/>
      <c r="K7"/>
      <c r="L7"/>
    </row>
    <row r="8" spans="1:12" s="1" customFormat="1" ht="20.100000000000001" customHeight="1" x14ac:dyDescent="0.3">
      <c r="A8"/>
      <c r="B8" t="s">
        <v>77</v>
      </c>
      <c r="C8" s="9"/>
      <c r="D8"/>
      <c r="E8" s="27" t="s">
        <v>76</v>
      </c>
      <c r="F8" s="46">
        <v>80</v>
      </c>
      <c r="G8" s="27" t="s">
        <v>107</v>
      </c>
      <c r="H8"/>
      <c r="I8"/>
      <c r="J8"/>
      <c r="K8"/>
      <c r="L8"/>
    </row>
    <row r="9" spans="1:12" s="1" customFormat="1" ht="20.100000000000001" customHeight="1" thickBot="1" x14ac:dyDescent="0.35">
      <c r="A9"/>
      <c r="B9" t="s">
        <v>75</v>
      </c>
      <c r="C9" s="9"/>
      <c r="D9"/>
      <c r="E9" s="49" t="s">
        <v>76</v>
      </c>
      <c r="F9" s="47">
        <v>64</v>
      </c>
      <c r="G9" s="27" t="s">
        <v>106</v>
      </c>
      <c r="H9"/>
      <c r="I9"/>
      <c r="J9"/>
      <c r="K9"/>
      <c r="L9"/>
    </row>
    <row r="10" spans="1:12" s="1" customFormat="1" ht="20.100000000000001" customHeight="1" x14ac:dyDescent="0.3">
      <c r="A10"/>
      <c r="B10"/>
      <c r="C10" s="9"/>
      <c r="D10"/>
      <c r="E10" s="27"/>
      <c r="F10" s="65">
        <f>SUM(F6:F9)</f>
        <v>240</v>
      </c>
      <c r="G10" s="66" t="s">
        <v>125</v>
      </c>
      <c r="H10"/>
      <c r="I10"/>
      <c r="J10"/>
      <c r="K10"/>
      <c r="L10"/>
    </row>
    <row r="11" spans="1:12" s="1" customFormat="1" ht="20.100000000000001" customHeight="1" x14ac:dyDescent="0.3">
      <c r="A11"/>
      <c r="B11"/>
      <c r="C11" s="9"/>
      <c r="D11"/>
      <c r="E11" s="27"/>
      <c r="F11" s="46"/>
      <c r="G11" s="27"/>
      <c r="H11"/>
      <c r="I11"/>
      <c r="J11"/>
      <c r="K11"/>
      <c r="L11"/>
    </row>
    <row r="12" spans="1:12" s="1" customFormat="1" ht="20.100000000000001" customHeight="1" x14ac:dyDescent="0.3">
      <c r="C12" s="30"/>
      <c r="D12" s="6"/>
      <c r="E12" s="30"/>
      <c r="F12" s="31"/>
    </row>
    <row r="13" spans="1:12" s="35" customFormat="1" ht="20.100000000000001" customHeight="1" x14ac:dyDescent="0.3">
      <c r="A13" s="38"/>
      <c r="B13" s="38" t="s">
        <v>7</v>
      </c>
      <c r="C13" s="9"/>
      <c r="D13" s="38"/>
      <c r="E13" s="9" t="s">
        <v>19</v>
      </c>
      <c r="F13" s="12">
        <v>16</v>
      </c>
      <c r="G13" s="38" t="s">
        <v>83</v>
      </c>
      <c r="H13" s="38"/>
      <c r="I13" s="38"/>
      <c r="J13" s="38"/>
      <c r="K13" s="38"/>
      <c r="L13" s="38"/>
    </row>
    <row r="14" spans="1:12" s="35" customFormat="1" ht="20.100000000000001" customHeight="1" x14ac:dyDescent="0.3">
      <c r="A14" s="38"/>
      <c r="B14" s="38" t="s">
        <v>5</v>
      </c>
      <c r="C14" s="9"/>
      <c r="D14" s="38"/>
      <c r="E14" s="9" t="s">
        <v>19</v>
      </c>
      <c r="F14" s="12">
        <v>80</v>
      </c>
      <c r="G14" s="38" t="s">
        <v>82</v>
      </c>
      <c r="H14" s="38"/>
      <c r="I14" s="38"/>
      <c r="J14" s="38"/>
      <c r="K14" s="38"/>
      <c r="L14" s="38"/>
    </row>
    <row r="15" spans="1:12" s="38" customFormat="1" x14ac:dyDescent="0.25">
      <c r="B15" s="38" t="s">
        <v>6</v>
      </c>
      <c r="C15" s="9"/>
      <c r="E15" s="9" t="s">
        <v>19</v>
      </c>
      <c r="F15" s="12">
        <v>120</v>
      </c>
      <c r="G15" s="38" t="s">
        <v>91</v>
      </c>
    </row>
    <row r="16" spans="1:12" x14ac:dyDescent="0.25">
      <c r="B16" t="s">
        <v>56</v>
      </c>
      <c r="C16" s="9"/>
      <c r="E16" s="9" t="s">
        <v>19</v>
      </c>
      <c r="F16" s="12">
        <v>16</v>
      </c>
    </row>
    <row r="17" spans="2:7" x14ac:dyDescent="0.25">
      <c r="B17" t="s">
        <v>65</v>
      </c>
      <c r="C17" s="9"/>
      <c r="E17" s="9" t="s">
        <v>19</v>
      </c>
      <c r="F17" s="12">
        <v>120</v>
      </c>
      <c r="G17" t="s">
        <v>92</v>
      </c>
    </row>
    <row r="18" spans="2:7" x14ac:dyDescent="0.25">
      <c r="B18" t="s">
        <v>52</v>
      </c>
      <c r="C18" s="9"/>
      <c r="E18" s="9" t="s">
        <v>19</v>
      </c>
      <c r="F18" s="12">
        <v>16</v>
      </c>
      <c r="G18" t="s">
        <v>89</v>
      </c>
    </row>
    <row r="19" spans="2:7" x14ac:dyDescent="0.25">
      <c r="B19" t="s">
        <v>53</v>
      </c>
      <c r="C19" s="9"/>
      <c r="E19" s="9" t="s">
        <v>19</v>
      </c>
      <c r="F19" s="12">
        <v>8</v>
      </c>
      <c r="G19" t="s">
        <v>90</v>
      </c>
    </row>
    <row r="20" spans="2:7" x14ac:dyDescent="0.25">
      <c r="B20" t="s">
        <v>54</v>
      </c>
      <c r="C20" s="9"/>
      <c r="E20" s="9" t="s">
        <v>19</v>
      </c>
      <c r="F20" s="12">
        <v>8</v>
      </c>
      <c r="G20" t="s">
        <v>90</v>
      </c>
    </row>
    <row r="21" spans="2:7" x14ac:dyDescent="0.25">
      <c r="B21" t="s">
        <v>57</v>
      </c>
      <c r="C21" s="9" t="s">
        <v>17</v>
      </c>
      <c r="E21" s="9" t="s">
        <v>19</v>
      </c>
      <c r="F21" s="12">
        <v>80</v>
      </c>
      <c r="G21" t="s">
        <v>66</v>
      </c>
    </row>
    <row r="22" spans="2:7" x14ac:dyDescent="0.25">
      <c r="B22" t="s">
        <v>9</v>
      </c>
      <c r="C22" s="9" t="s">
        <v>17</v>
      </c>
      <c r="D22">
        <v>16</v>
      </c>
      <c r="E22" s="9" t="s">
        <v>19</v>
      </c>
      <c r="F22" s="12"/>
    </row>
    <row r="23" spans="2:7" x14ac:dyDescent="0.25">
      <c r="B23" t="s">
        <v>8</v>
      </c>
      <c r="C23" s="9"/>
      <c r="D23">
        <v>4</v>
      </c>
      <c r="E23" s="9" t="s">
        <v>19</v>
      </c>
      <c r="F23" s="12">
        <v>16</v>
      </c>
    </row>
    <row r="24" spans="2:7" x14ac:dyDescent="0.25">
      <c r="B24" t="s">
        <v>67</v>
      </c>
      <c r="C24" s="9"/>
      <c r="D24">
        <v>24</v>
      </c>
      <c r="E24" s="9" t="s">
        <v>19</v>
      </c>
      <c r="F24" s="12"/>
      <c r="G24" t="s">
        <v>100</v>
      </c>
    </row>
    <row r="25" spans="2:7" x14ac:dyDescent="0.25">
      <c r="B25" t="s">
        <v>21</v>
      </c>
      <c r="C25" s="9"/>
      <c r="D25">
        <v>24</v>
      </c>
      <c r="E25" s="9" t="s">
        <v>19</v>
      </c>
      <c r="F25" s="12"/>
      <c r="G25" t="s">
        <v>99</v>
      </c>
    </row>
    <row r="26" spans="2:7" x14ac:dyDescent="0.25">
      <c r="B26" t="s">
        <v>11</v>
      </c>
      <c r="C26" s="9"/>
      <c r="D26">
        <v>160</v>
      </c>
      <c r="E26" s="9" t="s">
        <v>19</v>
      </c>
      <c r="F26" s="12"/>
      <c r="G26" t="s">
        <v>98</v>
      </c>
    </row>
    <row r="27" spans="2:7" x14ac:dyDescent="0.25">
      <c r="B27" t="s">
        <v>68</v>
      </c>
      <c r="C27" s="9"/>
      <c r="D27">
        <v>32</v>
      </c>
      <c r="E27" s="9" t="s">
        <v>19</v>
      </c>
      <c r="F27" s="12"/>
      <c r="G27" t="s">
        <v>97</v>
      </c>
    </row>
    <row r="28" spans="2:7" x14ac:dyDescent="0.25">
      <c r="B28" t="s">
        <v>10</v>
      </c>
      <c r="C28" s="9"/>
      <c r="D28">
        <v>80</v>
      </c>
      <c r="E28" s="9" t="s">
        <v>19</v>
      </c>
      <c r="F28" s="12"/>
      <c r="G28" t="s">
        <v>96</v>
      </c>
    </row>
    <row r="29" spans="2:7" x14ac:dyDescent="0.25">
      <c r="B29" t="s">
        <v>94</v>
      </c>
      <c r="C29" s="9"/>
      <c r="D29">
        <v>240</v>
      </c>
      <c r="E29" s="9" t="s">
        <v>19</v>
      </c>
      <c r="F29" s="12"/>
      <c r="G29" t="s">
        <v>95</v>
      </c>
    </row>
    <row r="30" spans="2:7" x14ac:dyDescent="0.25">
      <c r="B30" t="s">
        <v>118</v>
      </c>
      <c r="C30" s="9" t="s">
        <v>17</v>
      </c>
      <c r="D30">
        <v>8</v>
      </c>
      <c r="E30" s="9" t="s">
        <v>19</v>
      </c>
      <c r="F30" s="12">
        <v>8</v>
      </c>
    </row>
    <row r="31" spans="2:7" x14ac:dyDescent="0.25">
      <c r="B31" t="s">
        <v>117</v>
      </c>
      <c r="C31" s="9"/>
      <c r="E31" s="9" t="s">
        <v>19</v>
      </c>
      <c r="F31" s="12">
        <v>120</v>
      </c>
      <c r="G31" t="s">
        <v>115</v>
      </c>
    </row>
    <row r="32" spans="2:7" x14ac:dyDescent="0.25">
      <c r="B32" t="s">
        <v>71</v>
      </c>
      <c r="C32" s="9"/>
      <c r="E32" s="9" t="s">
        <v>19</v>
      </c>
      <c r="F32" s="12">
        <v>32</v>
      </c>
      <c r="G32" t="s">
        <v>97</v>
      </c>
    </row>
    <row r="33" spans="1:12" x14ac:dyDescent="0.25">
      <c r="B33" t="s">
        <v>69</v>
      </c>
      <c r="C33" s="9"/>
      <c r="E33" s="9" t="s">
        <v>19</v>
      </c>
      <c r="F33" s="12">
        <v>32</v>
      </c>
      <c r="G33" t="s">
        <v>97</v>
      </c>
    </row>
    <row r="34" spans="1:12" x14ac:dyDescent="0.25">
      <c r="B34" t="s">
        <v>42</v>
      </c>
      <c r="C34" s="9"/>
      <c r="E34" s="9" t="s">
        <v>19</v>
      </c>
      <c r="F34" s="12">
        <v>32</v>
      </c>
    </row>
    <row r="35" spans="1:12" ht="15.75" thickBot="1" x14ac:dyDescent="0.3">
      <c r="B35" t="s">
        <v>119</v>
      </c>
      <c r="C35" s="9" t="s">
        <v>17</v>
      </c>
      <c r="D35">
        <v>8</v>
      </c>
      <c r="E35" s="41" t="s">
        <v>19</v>
      </c>
      <c r="F35" s="45">
        <v>8</v>
      </c>
    </row>
    <row r="36" spans="1:12" x14ac:dyDescent="0.25">
      <c r="C36" s="9"/>
      <c r="E36" s="9"/>
      <c r="F36" s="50">
        <f>SUM(F30:F35)</f>
        <v>232</v>
      </c>
      <c r="G36" s="26" t="s">
        <v>125</v>
      </c>
    </row>
    <row r="37" spans="1:12" x14ac:dyDescent="0.25">
      <c r="C37" s="9"/>
      <c r="E37" s="9"/>
      <c r="F37" s="50"/>
      <c r="G37" s="26"/>
    </row>
    <row r="38" spans="1:12" x14ac:dyDescent="0.25">
      <c r="C38" s="9"/>
      <c r="E38" s="9"/>
      <c r="F38" s="50"/>
      <c r="G38" s="26"/>
    </row>
    <row r="39" spans="1:12" x14ac:dyDescent="0.25">
      <c r="C39" s="9"/>
      <c r="E39" s="9"/>
      <c r="F39" s="12"/>
    </row>
    <row r="40" spans="1:12" x14ac:dyDescent="0.25">
      <c r="B40" t="s">
        <v>126</v>
      </c>
      <c r="C40" s="9"/>
      <c r="E40" s="53" t="s">
        <v>28</v>
      </c>
      <c r="F40" s="54">
        <v>480</v>
      </c>
      <c r="G40" t="s">
        <v>121</v>
      </c>
    </row>
    <row r="41" spans="1:12" s="36" customFormat="1" x14ac:dyDescent="0.25">
      <c r="A41" s="38"/>
      <c r="B41" s="38" t="s">
        <v>127</v>
      </c>
      <c r="C41" s="9"/>
      <c r="D41" s="38"/>
      <c r="E41" s="53" t="s">
        <v>28</v>
      </c>
      <c r="F41" s="54">
        <v>200</v>
      </c>
      <c r="G41" s="38" t="s">
        <v>86</v>
      </c>
      <c r="H41" s="38"/>
      <c r="I41" s="38"/>
      <c r="J41" s="38"/>
      <c r="K41" s="38"/>
      <c r="L41" s="38"/>
    </row>
    <row r="42" spans="1:12" s="36" customFormat="1" x14ac:dyDescent="0.25">
      <c r="A42" s="38"/>
      <c r="B42" s="38"/>
      <c r="C42" s="9"/>
      <c r="D42" s="38"/>
      <c r="E42" s="53"/>
      <c r="F42" s="55">
        <f>SUM(F40:F41)</f>
        <v>680</v>
      </c>
      <c r="G42" s="52" t="s">
        <v>125</v>
      </c>
      <c r="H42" s="38"/>
      <c r="I42" s="38"/>
      <c r="J42" s="38"/>
      <c r="K42" s="38"/>
      <c r="L42" s="38"/>
    </row>
    <row r="43" spans="1:12" s="36" customFormat="1" x14ac:dyDescent="0.25">
      <c r="A43" s="38"/>
      <c r="B43" s="38" t="s">
        <v>128</v>
      </c>
      <c r="C43" s="9"/>
      <c r="D43" s="38"/>
      <c r="E43" s="63" t="s">
        <v>19</v>
      </c>
      <c r="F43" s="50">
        <v>240</v>
      </c>
      <c r="G43" s="52"/>
      <c r="H43" s="38"/>
      <c r="I43" s="38"/>
      <c r="J43" s="38"/>
      <c r="K43" s="38"/>
      <c r="L43" s="38"/>
    </row>
    <row r="44" spans="1:12" s="19" customFormat="1" x14ac:dyDescent="0.25">
      <c r="A44" s="38"/>
      <c r="B44" s="38"/>
      <c r="C44" s="9"/>
      <c r="D44" s="38"/>
      <c r="E44" s="64" t="s">
        <v>76</v>
      </c>
      <c r="F44" s="50">
        <v>440</v>
      </c>
      <c r="G44" s="38"/>
      <c r="H44" s="38"/>
      <c r="I44" s="38"/>
      <c r="J44" s="38"/>
      <c r="K44" s="38"/>
      <c r="L44" s="38"/>
    </row>
    <row r="45" spans="1:12" s="19" customFormat="1" x14ac:dyDescent="0.25">
      <c r="A45" s="38"/>
      <c r="B45" s="38"/>
      <c r="C45" s="9"/>
      <c r="D45" s="38"/>
      <c r="E45" s="64"/>
      <c r="F45" s="50"/>
      <c r="G45" s="38"/>
      <c r="H45" s="38"/>
      <c r="I45" s="38"/>
      <c r="J45" s="38"/>
      <c r="K45" s="38"/>
      <c r="L45" s="38"/>
    </row>
    <row r="46" spans="1:12" s="75" customFormat="1" x14ac:dyDescent="0.25">
      <c r="A46" s="70"/>
      <c r="B46" s="70" t="s">
        <v>131</v>
      </c>
      <c r="C46" s="63"/>
      <c r="D46" s="70"/>
      <c r="E46" s="63" t="s">
        <v>19</v>
      </c>
      <c r="F46" s="50">
        <v>472</v>
      </c>
      <c r="G46" s="70"/>
      <c r="H46" s="70"/>
      <c r="I46" s="70"/>
      <c r="J46" s="70"/>
      <c r="K46" s="70"/>
      <c r="L46" s="70"/>
    </row>
    <row r="47" spans="1:12" s="75" customFormat="1" x14ac:dyDescent="0.25">
      <c r="A47" s="70"/>
      <c r="B47" s="70"/>
      <c r="C47" s="63"/>
      <c r="D47" s="70"/>
      <c r="E47" s="64" t="s">
        <v>76</v>
      </c>
      <c r="F47" s="50">
        <v>680</v>
      </c>
      <c r="G47" s="70"/>
      <c r="H47" s="70"/>
      <c r="I47" s="70"/>
      <c r="J47" s="70"/>
      <c r="K47" s="70"/>
      <c r="L47" s="70"/>
    </row>
    <row r="48" spans="1:12" s="75" customFormat="1" x14ac:dyDescent="0.25">
      <c r="A48" s="70"/>
      <c r="B48" s="70"/>
      <c r="C48" s="63"/>
      <c r="D48" s="70"/>
      <c r="E48" s="63"/>
      <c r="F48" s="50"/>
      <c r="G48" s="70"/>
      <c r="H48" s="70"/>
      <c r="I48" s="70"/>
      <c r="J48" s="70"/>
      <c r="K48" s="70"/>
      <c r="L48" s="70"/>
    </row>
    <row r="49" spans="1:12" s="19" customFormat="1" ht="15.75" thickBot="1" x14ac:dyDescent="0.3">
      <c r="A49" s="38"/>
      <c r="B49" s="38"/>
      <c r="C49" s="9"/>
      <c r="D49" s="38"/>
      <c r="E49" s="9"/>
      <c r="F49" s="12"/>
      <c r="G49" s="38"/>
      <c r="H49" s="38"/>
      <c r="I49" s="38"/>
      <c r="J49" s="38"/>
      <c r="K49" s="38"/>
      <c r="L49" s="38"/>
    </row>
    <row r="50" spans="1:12" s="74" customFormat="1" ht="15.75" thickBot="1" x14ac:dyDescent="0.3">
      <c r="A50" s="71"/>
      <c r="B50" s="71"/>
      <c r="C50" s="72"/>
      <c r="D50" s="71"/>
      <c r="E50" s="72"/>
      <c r="F50" s="73"/>
      <c r="G50" s="71"/>
      <c r="H50" s="71"/>
      <c r="I50" s="71"/>
      <c r="J50" s="71"/>
      <c r="K50" s="71"/>
      <c r="L50" s="71"/>
    </row>
    <row r="51" spans="1:12" s="19" customFormat="1" x14ac:dyDescent="0.25">
      <c r="A51" s="38"/>
      <c r="B51" s="38"/>
      <c r="C51" s="9"/>
      <c r="D51" s="38"/>
      <c r="E51" s="9"/>
      <c r="F51" s="12"/>
      <c r="G51" s="38"/>
      <c r="H51" s="38"/>
      <c r="I51" s="38"/>
      <c r="J51" s="38"/>
      <c r="K51" s="38"/>
      <c r="L51" s="38"/>
    </row>
    <row r="52" spans="1:12" s="1" customFormat="1" ht="20.100000000000001" customHeight="1" x14ac:dyDescent="0.3">
      <c r="B52" s="1" t="s">
        <v>1</v>
      </c>
      <c r="C52" s="30" t="s">
        <v>2</v>
      </c>
      <c r="D52" s="6"/>
      <c r="E52" s="30" t="s">
        <v>2</v>
      </c>
      <c r="F52" s="31"/>
      <c r="G52" s="1" t="s">
        <v>79</v>
      </c>
    </row>
    <row r="53" spans="1:12" s="5" customFormat="1" ht="20.100000000000001" customHeight="1" x14ac:dyDescent="0.3">
      <c r="C53" s="20" t="s">
        <v>3</v>
      </c>
      <c r="D53" s="21"/>
      <c r="E53" s="20" t="s">
        <v>4</v>
      </c>
      <c r="F53" s="22"/>
    </row>
    <row r="54" spans="1:12" ht="15" customHeight="1" x14ac:dyDescent="0.3">
      <c r="A54" s="35"/>
      <c r="B54" s="35"/>
      <c r="C54" s="30" t="s">
        <v>12</v>
      </c>
      <c r="D54" s="42" t="s">
        <v>13</v>
      </c>
      <c r="E54" s="30" t="s">
        <v>12</v>
      </c>
      <c r="F54" s="31" t="s">
        <v>13</v>
      </c>
      <c r="G54" s="35"/>
      <c r="H54" s="35"/>
      <c r="I54" s="35"/>
      <c r="J54" s="35"/>
      <c r="K54" s="35"/>
      <c r="L54" s="35"/>
    </row>
    <row r="55" spans="1:12" ht="18.75" x14ac:dyDescent="0.3">
      <c r="A55" s="1"/>
      <c r="B55" s="5" t="s">
        <v>123</v>
      </c>
      <c r="C55" s="30"/>
      <c r="D55" s="6"/>
      <c r="E55" s="30"/>
      <c r="F55" s="31"/>
      <c r="G55" s="1"/>
      <c r="H55" s="1"/>
      <c r="I55" s="1"/>
      <c r="J55" s="1"/>
      <c r="K55" s="1"/>
      <c r="L55" s="1"/>
    </row>
    <row r="56" spans="1:12" ht="15" customHeight="1" x14ac:dyDescent="0.3">
      <c r="A56" s="1"/>
      <c r="B56" s="1" t="s">
        <v>124</v>
      </c>
      <c r="C56" s="30"/>
      <c r="D56" s="6"/>
      <c r="E56" s="30"/>
      <c r="F56" s="31"/>
      <c r="G56" s="1"/>
      <c r="H56" s="1"/>
      <c r="I56" s="1"/>
      <c r="J56" s="1"/>
      <c r="K56" s="1"/>
      <c r="L56" s="1"/>
    </row>
    <row r="57" spans="1:12" ht="15" customHeight="1" x14ac:dyDescent="0.3">
      <c r="A57" s="1"/>
      <c r="B57" s="1" t="s">
        <v>122</v>
      </c>
      <c r="C57" s="30"/>
      <c r="D57" s="6"/>
      <c r="E57" s="30"/>
      <c r="F57" s="31"/>
      <c r="G57" s="1"/>
      <c r="H57" s="1"/>
      <c r="I57" s="1"/>
      <c r="J57" s="1"/>
      <c r="K57" s="1"/>
      <c r="L57" s="1"/>
    </row>
    <row r="58" spans="1:12" ht="15" customHeight="1" x14ac:dyDescent="0.3">
      <c r="A58" s="37"/>
      <c r="B58" s="37" t="s">
        <v>51</v>
      </c>
      <c r="C58" s="30"/>
      <c r="D58" s="42"/>
      <c r="E58" s="30"/>
      <c r="F58" s="31"/>
      <c r="G58" s="35"/>
      <c r="H58" s="35"/>
      <c r="I58" s="35"/>
      <c r="J58" s="35"/>
      <c r="K58" s="35"/>
      <c r="L58" s="35"/>
    </row>
    <row r="59" spans="1:12" x14ac:dyDescent="0.25">
      <c r="C59" s="9"/>
      <c r="E59" s="9"/>
      <c r="F59" s="12"/>
    </row>
    <row r="60" spans="1:12" x14ac:dyDescent="0.25">
      <c r="B60" t="s">
        <v>29</v>
      </c>
      <c r="C60" s="9" t="s">
        <v>31</v>
      </c>
      <c r="D60">
        <v>200</v>
      </c>
      <c r="E60" s="9"/>
      <c r="F60" s="12"/>
    </row>
    <row r="61" spans="1:12" ht="18.75" customHeight="1" x14ac:dyDescent="0.25">
      <c r="B61" s="13"/>
      <c r="C61" s="9" t="s">
        <v>30</v>
      </c>
      <c r="D61">
        <v>24</v>
      </c>
      <c r="E61" s="9"/>
      <c r="F61" s="12"/>
    </row>
    <row r="62" spans="1:12" x14ac:dyDescent="0.25">
      <c r="C62" s="9" t="s">
        <v>32</v>
      </c>
      <c r="D62">
        <v>24</v>
      </c>
      <c r="E62" s="9"/>
      <c r="F62" s="12"/>
    </row>
    <row r="63" spans="1:12" x14ac:dyDescent="0.25">
      <c r="C63" s="9" t="s">
        <v>33</v>
      </c>
      <c r="D63">
        <v>400</v>
      </c>
      <c r="E63" s="9"/>
      <c r="F63" s="12"/>
    </row>
    <row r="64" spans="1:12" x14ac:dyDescent="0.25">
      <c r="C64" s="9"/>
      <c r="E64" s="9"/>
      <c r="F64" s="12"/>
    </row>
    <row r="65" spans="2:6" ht="18.75" customHeight="1" x14ac:dyDescent="0.25">
      <c r="B65" s="13" t="s">
        <v>34</v>
      </c>
      <c r="C65" s="9" t="s">
        <v>31</v>
      </c>
      <c r="D65">
        <v>60</v>
      </c>
      <c r="E65" s="9"/>
      <c r="F65" s="12"/>
    </row>
    <row r="66" spans="2:6" x14ac:dyDescent="0.25">
      <c r="C66" s="9" t="s">
        <v>30</v>
      </c>
      <c r="D66">
        <v>16</v>
      </c>
      <c r="E66" s="9"/>
      <c r="F66" s="12"/>
    </row>
    <row r="67" spans="2:6" x14ac:dyDescent="0.25">
      <c r="C67" s="9" t="s">
        <v>32</v>
      </c>
      <c r="D67">
        <v>16</v>
      </c>
      <c r="E67" s="9"/>
      <c r="F67" s="12"/>
    </row>
    <row r="68" spans="2:6" ht="18.75" customHeight="1" x14ac:dyDescent="0.25">
      <c r="B68" s="13"/>
      <c r="C68" s="9" t="s">
        <v>33</v>
      </c>
      <c r="D68">
        <v>100</v>
      </c>
      <c r="E68" s="9"/>
      <c r="F68" s="12"/>
    </row>
    <row r="69" spans="2:6" x14ac:dyDescent="0.25">
      <c r="C69" s="9" t="s">
        <v>48</v>
      </c>
      <c r="D69">
        <v>60</v>
      </c>
      <c r="E69" s="9"/>
      <c r="F69" s="12"/>
    </row>
    <row r="70" spans="2:6" x14ac:dyDescent="0.25">
      <c r="C70" s="9"/>
      <c r="E70" s="9"/>
      <c r="F70" s="12"/>
    </row>
    <row r="71" spans="2:6" x14ac:dyDescent="0.25">
      <c r="B71" t="s">
        <v>80</v>
      </c>
      <c r="C71" s="9" t="s">
        <v>31</v>
      </c>
      <c r="D71">
        <v>120</v>
      </c>
      <c r="E71" s="9"/>
      <c r="F71" s="12"/>
    </row>
    <row r="72" spans="2:6" x14ac:dyDescent="0.25">
      <c r="C72" s="9" t="s">
        <v>30</v>
      </c>
      <c r="D72">
        <v>20</v>
      </c>
      <c r="E72" s="9"/>
      <c r="F72" s="12"/>
    </row>
    <row r="73" spans="2:6" x14ac:dyDescent="0.25">
      <c r="C73" s="9" t="s">
        <v>32</v>
      </c>
      <c r="D73">
        <v>20</v>
      </c>
      <c r="E73" s="9"/>
      <c r="F73" s="12"/>
    </row>
    <row r="74" spans="2:6" x14ac:dyDescent="0.25">
      <c r="C74" s="9" t="s">
        <v>33</v>
      </c>
      <c r="D74">
        <v>40</v>
      </c>
      <c r="E74" s="9"/>
      <c r="F74" s="12"/>
    </row>
    <row r="75" spans="2:6" x14ac:dyDescent="0.25">
      <c r="C75" s="9"/>
      <c r="E75" s="9"/>
      <c r="F75" s="12"/>
    </row>
    <row r="76" spans="2:6" x14ac:dyDescent="0.25">
      <c r="B76" t="s">
        <v>81</v>
      </c>
      <c r="C76" s="9" t="s">
        <v>31</v>
      </c>
      <c r="D76">
        <v>40</v>
      </c>
      <c r="E76" s="9"/>
      <c r="F76" s="12"/>
    </row>
    <row r="77" spans="2:6" x14ac:dyDescent="0.25">
      <c r="C77" s="9" t="s">
        <v>30</v>
      </c>
      <c r="D77">
        <v>4</v>
      </c>
      <c r="E77" s="9"/>
      <c r="F77" s="12"/>
    </row>
    <row r="78" spans="2:6" x14ac:dyDescent="0.25">
      <c r="C78" s="9" t="s">
        <v>32</v>
      </c>
      <c r="D78">
        <v>4</v>
      </c>
      <c r="E78" s="9"/>
      <c r="F78" s="12"/>
    </row>
    <row r="79" spans="2:6" x14ac:dyDescent="0.25">
      <c r="C79" s="9" t="s">
        <v>33</v>
      </c>
      <c r="D79">
        <v>60</v>
      </c>
      <c r="E79" s="9"/>
      <c r="F79" s="12"/>
    </row>
    <row r="80" spans="2:6" x14ac:dyDescent="0.25">
      <c r="C80" s="9"/>
      <c r="E80" s="9"/>
      <c r="F80" s="12"/>
    </row>
    <row r="81" spans="1:12" x14ac:dyDescent="0.25">
      <c r="A81" s="36"/>
      <c r="B81" s="36"/>
      <c r="C81" s="39"/>
      <c r="D81" s="36"/>
      <c r="E81" s="39"/>
      <c r="F81" s="43"/>
      <c r="G81" s="36"/>
      <c r="H81" s="36"/>
      <c r="I81" s="36"/>
      <c r="J81" s="36"/>
      <c r="K81" s="36"/>
      <c r="L81" s="36"/>
    </row>
    <row r="82" spans="1:12" s="19" customFormat="1" ht="15.75" customHeight="1" thickBot="1" x14ac:dyDescent="0.35">
      <c r="A82" s="48"/>
      <c r="B82" s="48" t="s">
        <v>49</v>
      </c>
      <c r="C82" s="8"/>
      <c r="D82" s="3"/>
      <c r="E82" s="8"/>
      <c r="F82" s="11"/>
      <c r="G82" s="2"/>
      <c r="H82" s="2"/>
      <c r="I82" s="2"/>
      <c r="J82" s="2"/>
      <c r="K82" s="2"/>
      <c r="L82" s="2"/>
    </row>
    <row r="83" spans="1:12" s="5" customFormat="1" ht="20.100000000000001" customHeight="1" x14ac:dyDescent="0.3">
      <c r="A83" s="13"/>
      <c r="B83" s="13"/>
      <c r="C83" s="40"/>
      <c r="D83" s="13"/>
      <c r="E83" s="40"/>
      <c r="F83" s="44"/>
      <c r="G83" s="13"/>
      <c r="H83" s="13"/>
      <c r="I83" s="13"/>
      <c r="J83" s="13"/>
      <c r="K83" s="13"/>
      <c r="L83" s="13"/>
    </row>
    <row r="84" spans="1:12" ht="18.75" x14ac:dyDescent="0.3">
      <c r="B84" s="5" t="s">
        <v>38</v>
      </c>
      <c r="C84" s="9"/>
      <c r="E84" s="9"/>
      <c r="F84" s="12"/>
    </row>
    <row r="85" spans="1:12" x14ac:dyDescent="0.25">
      <c r="B85" t="s">
        <v>0</v>
      </c>
      <c r="C85" s="9" t="s">
        <v>17</v>
      </c>
      <c r="D85">
        <v>48</v>
      </c>
      <c r="E85" s="9"/>
      <c r="F85" s="12"/>
      <c r="G85" t="s">
        <v>103</v>
      </c>
    </row>
    <row r="86" spans="1:12" x14ac:dyDescent="0.25">
      <c r="B86" t="s">
        <v>55</v>
      </c>
      <c r="C86" s="9" t="s">
        <v>17</v>
      </c>
      <c r="D86">
        <v>48</v>
      </c>
      <c r="E86" s="9"/>
      <c r="F86" s="12"/>
      <c r="G86" t="s">
        <v>103</v>
      </c>
    </row>
    <row r="87" spans="1:12" x14ac:dyDescent="0.25">
      <c r="C87" s="9"/>
      <c r="E87" s="9"/>
      <c r="F87" s="12"/>
    </row>
    <row r="88" spans="1:12" ht="15" customHeight="1" x14ac:dyDescent="0.3">
      <c r="B88" s="35" t="s">
        <v>14</v>
      </c>
      <c r="C88" s="9"/>
      <c r="E88" s="9"/>
      <c r="F88" s="12"/>
    </row>
    <row r="89" spans="1:12" x14ac:dyDescent="0.25">
      <c r="C89" s="9"/>
      <c r="E89" s="9"/>
      <c r="F89" s="12"/>
    </row>
    <row r="90" spans="1:12" s="19" customFormat="1" ht="15.75" customHeight="1" thickBot="1" x14ac:dyDescent="0.35">
      <c r="A90" s="4"/>
      <c r="B90" s="2" t="s">
        <v>15</v>
      </c>
      <c r="C90" s="41"/>
      <c r="D90" s="4"/>
      <c r="E90" s="41"/>
      <c r="F90" s="45"/>
      <c r="G90" s="4"/>
      <c r="H90" s="4"/>
      <c r="I90" s="4"/>
      <c r="J90" s="4"/>
      <c r="K90" s="4"/>
      <c r="L90" s="4"/>
    </row>
    <row r="91" spans="1:12" s="5" customFormat="1" ht="20.100000000000001" customHeight="1" x14ac:dyDescent="0.3">
      <c r="A91" s="13"/>
      <c r="B91" s="13"/>
      <c r="C91" s="40"/>
      <c r="D91" s="13"/>
      <c r="E91" s="40"/>
      <c r="F91" s="44"/>
      <c r="G91" s="13"/>
      <c r="H91" s="13"/>
      <c r="I91" s="13"/>
      <c r="J91" s="13"/>
      <c r="K91" s="13"/>
      <c r="L91" s="13"/>
    </row>
    <row r="92" spans="1:12" ht="18.75" x14ac:dyDescent="0.3">
      <c r="B92" s="5" t="s">
        <v>84</v>
      </c>
      <c r="C92" s="9"/>
      <c r="E92" s="9"/>
      <c r="F92" s="12"/>
    </row>
    <row r="93" spans="1:12" x14ac:dyDescent="0.25">
      <c r="B93" t="s">
        <v>46</v>
      </c>
      <c r="C93" s="9" t="s">
        <v>17</v>
      </c>
      <c r="D93">
        <v>48</v>
      </c>
      <c r="E93" s="9"/>
      <c r="F93" s="12"/>
      <c r="G93" t="s">
        <v>103</v>
      </c>
    </row>
    <row r="94" spans="1:12" x14ac:dyDescent="0.25">
      <c r="C94" s="9" t="s">
        <v>64</v>
      </c>
      <c r="D94">
        <v>8</v>
      </c>
      <c r="E94" s="9"/>
      <c r="F94" s="12"/>
      <c r="G94" t="s">
        <v>104</v>
      </c>
    </row>
    <row r="95" spans="1:12" x14ac:dyDescent="0.25">
      <c r="B95" t="s">
        <v>47</v>
      </c>
      <c r="C95" s="9" t="s">
        <v>17</v>
      </c>
      <c r="D95">
        <v>16</v>
      </c>
      <c r="E95" s="9"/>
      <c r="F95" s="12"/>
      <c r="G95" t="s">
        <v>88</v>
      </c>
    </row>
    <row r="96" spans="1:12" x14ac:dyDescent="0.25">
      <c r="C96" s="9" t="s">
        <v>59</v>
      </c>
      <c r="D96">
        <v>16</v>
      </c>
      <c r="E96" s="9"/>
      <c r="F96" s="12"/>
    </row>
    <row r="97" spans="1:12" x14ac:dyDescent="0.25">
      <c r="C97" s="9" t="s">
        <v>60</v>
      </c>
      <c r="D97">
        <v>32</v>
      </c>
      <c r="E97" s="9"/>
      <c r="F97" s="12"/>
    </row>
    <row r="98" spans="1:12" x14ac:dyDescent="0.25">
      <c r="B98" t="s">
        <v>16</v>
      </c>
      <c r="C98" s="9" t="s">
        <v>17</v>
      </c>
      <c r="D98">
        <v>120</v>
      </c>
      <c r="E98" s="9"/>
      <c r="F98" s="12"/>
      <c r="G98" t="s">
        <v>18</v>
      </c>
    </row>
    <row r="99" spans="1:12" x14ac:dyDescent="0.25">
      <c r="C99" s="9"/>
      <c r="E99" s="9"/>
      <c r="F99" s="12"/>
    </row>
    <row r="100" spans="1:12" ht="18.75" customHeight="1" x14ac:dyDescent="0.25">
      <c r="A100" s="36"/>
      <c r="B100" s="36"/>
      <c r="C100" s="39"/>
      <c r="D100" s="36"/>
      <c r="E100" s="39"/>
      <c r="F100" s="43"/>
      <c r="G100" s="36"/>
      <c r="H100" s="36"/>
      <c r="I100" s="36"/>
      <c r="J100" s="36"/>
      <c r="K100" s="36"/>
      <c r="L100" s="36"/>
    </row>
    <row r="101" spans="1:12" ht="15" customHeight="1" x14ac:dyDescent="0.3">
      <c r="A101" s="37"/>
      <c r="B101" s="37" t="s">
        <v>85</v>
      </c>
      <c r="C101" s="30"/>
      <c r="D101" s="42"/>
      <c r="E101" s="30"/>
      <c r="F101" s="31"/>
      <c r="G101" s="35"/>
      <c r="H101" s="35"/>
      <c r="I101" s="35"/>
      <c r="J101" s="35"/>
      <c r="K101" s="35"/>
      <c r="L101" s="35"/>
    </row>
    <row r="102" spans="1:12" ht="15" customHeight="1" x14ac:dyDescent="0.3">
      <c r="B102" s="35" t="s">
        <v>37</v>
      </c>
      <c r="C102" s="9"/>
      <c r="E102" s="9"/>
      <c r="F102" s="12"/>
      <c r="G102" t="s">
        <v>78</v>
      </c>
    </row>
    <row r="103" spans="1:12" x14ac:dyDescent="0.25">
      <c r="C103" s="9"/>
      <c r="E103" s="9"/>
      <c r="F103" s="12"/>
    </row>
    <row r="104" spans="1:12" x14ac:dyDescent="0.25">
      <c r="A104" s="36"/>
      <c r="B104" s="36"/>
      <c r="C104" s="39"/>
      <c r="D104" s="36"/>
      <c r="E104" s="39"/>
      <c r="F104" s="43"/>
      <c r="G104" s="36"/>
      <c r="H104" s="36"/>
      <c r="I104" s="36"/>
      <c r="J104" s="36"/>
      <c r="K104" s="36"/>
      <c r="L104" s="36"/>
    </row>
    <row r="105" spans="1:12" ht="18.75" x14ac:dyDescent="0.3">
      <c r="A105" s="37"/>
      <c r="B105" s="23" t="s">
        <v>50</v>
      </c>
      <c r="C105" s="30"/>
      <c r="D105" s="42"/>
      <c r="E105" s="30"/>
      <c r="F105" s="31"/>
      <c r="G105" s="35"/>
      <c r="H105" s="35"/>
      <c r="I105" s="35"/>
      <c r="J105" s="35"/>
      <c r="K105" s="35"/>
      <c r="L105" s="35"/>
    </row>
    <row r="106" spans="1:12" ht="15" customHeight="1" x14ac:dyDescent="0.3">
      <c r="B106" s="35" t="s">
        <v>38</v>
      </c>
      <c r="C106" s="9"/>
      <c r="E106" s="9"/>
      <c r="F106" s="12"/>
    </row>
    <row r="107" spans="1:12" x14ac:dyDescent="0.25">
      <c r="B107" t="s">
        <v>20</v>
      </c>
      <c r="C107" s="9" t="s">
        <v>17</v>
      </c>
      <c r="D107">
        <v>32</v>
      </c>
      <c r="E107" s="9"/>
      <c r="F107" s="12"/>
      <c r="G107" t="s">
        <v>87</v>
      </c>
    </row>
    <row r="108" spans="1:12" ht="15" customHeight="1" x14ac:dyDescent="0.3">
      <c r="B108" s="25" t="s">
        <v>23</v>
      </c>
      <c r="C108" s="9" t="s">
        <v>17</v>
      </c>
      <c r="D108">
        <v>16</v>
      </c>
      <c r="E108" s="9"/>
      <c r="F108" s="12"/>
      <c r="G108" s="24" t="s">
        <v>110</v>
      </c>
    </row>
    <row r="109" spans="1:12" x14ac:dyDescent="0.25">
      <c r="B109" t="s">
        <v>101</v>
      </c>
      <c r="C109" s="9" t="s">
        <v>17</v>
      </c>
      <c r="D109">
        <v>16</v>
      </c>
      <c r="E109" s="9"/>
      <c r="F109" s="12"/>
      <c r="G109" t="s">
        <v>109</v>
      </c>
    </row>
    <row r="110" spans="1:12" x14ac:dyDescent="0.25">
      <c r="B110" t="s">
        <v>24</v>
      </c>
      <c r="C110" s="9" t="s">
        <v>17</v>
      </c>
      <c r="D110">
        <v>8</v>
      </c>
      <c r="E110" s="9"/>
      <c r="F110" s="12"/>
      <c r="G110" t="s">
        <v>111</v>
      </c>
    </row>
    <row r="111" spans="1:12" x14ac:dyDescent="0.25">
      <c r="B111" t="s">
        <v>16</v>
      </c>
      <c r="C111" s="9" t="s">
        <v>17</v>
      </c>
      <c r="D111">
        <v>240</v>
      </c>
      <c r="E111" s="9"/>
      <c r="F111" s="12"/>
      <c r="G111" t="s">
        <v>102</v>
      </c>
    </row>
    <row r="112" spans="1:12" x14ac:dyDescent="0.25">
      <c r="C112" s="9"/>
      <c r="E112" s="9"/>
      <c r="F112" s="12"/>
    </row>
    <row r="113" spans="1:7" ht="15" customHeight="1" x14ac:dyDescent="0.3">
      <c r="B113" s="35" t="s">
        <v>39</v>
      </c>
      <c r="C113" s="9"/>
      <c r="E113" s="9"/>
      <c r="F113" s="12"/>
    </row>
    <row r="114" spans="1:7" x14ac:dyDescent="0.25">
      <c r="B114" t="s">
        <v>70</v>
      </c>
      <c r="C114" s="9" t="s">
        <v>31</v>
      </c>
      <c r="D114">
        <v>8</v>
      </c>
      <c r="E114" s="9"/>
      <c r="F114" s="12"/>
    </row>
    <row r="115" spans="1:7" x14ac:dyDescent="0.25">
      <c r="C115" s="9" t="s">
        <v>33</v>
      </c>
      <c r="D115">
        <v>8</v>
      </c>
      <c r="E115" s="9"/>
      <c r="F115" s="12"/>
    </row>
    <row r="116" spans="1:7" x14ac:dyDescent="0.25">
      <c r="C116" s="9" t="s">
        <v>112</v>
      </c>
      <c r="D116">
        <v>12</v>
      </c>
      <c r="E116" s="9"/>
      <c r="F116" s="12"/>
    </row>
    <row r="117" spans="1:7" x14ac:dyDescent="0.25">
      <c r="B117" t="s">
        <v>116</v>
      </c>
      <c r="C117" s="9" t="s">
        <v>17</v>
      </c>
      <c r="D117">
        <v>4</v>
      </c>
      <c r="E117" s="9"/>
      <c r="F117" s="12"/>
    </row>
    <row r="118" spans="1:7" x14ac:dyDescent="0.25">
      <c r="B118" t="s">
        <v>72</v>
      </c>
      <c r="C118" s="9" t="s">
        <v>17</v>
      </c>
      <c r="D118">
        <v>4</v>
      </c>
      <c r="E118" s="9"/>
      <c r="F118" s="12"/>
    </row>
    <row r="119" spans="1:7" x14ac:dyDescent="0.25">
      <c r="B119" t="s">
        <v>61</v>
      </c>
      <c r="C119" s="9" t="s">
        <v>17</v>
      </c>
      <c r="D119">
        <v>8</v>
      </c>
      <c r="E119" s="9"/>
      <c r="F119" s="12"/>
      <c r="G119" t="s">
        <v>58</v>
      </c>
    </row>
    <row r="120" spans="1:7" x14ac:dyDescent="0.25">
      <c r="C120" s="9" t="s">
        <v>59</v>
      </c>
      <c r="D120">
        <v>8</v>
      </c>
      <c r="E120" s="9"/>
      <c r="F120" s="12"/>
    </row>
    <row r="121" spans="1:7" x14ac:dyDescent="0.25">
      <c r="C121" s="9" t="s">
        <v>62</v>
      </c>
      <c r="D121">
        <v>24</v>
      </c>
      <c r="E121" s="9"/>
      <c r="F121" s="12"/>
    </row>
    <row r="122" spans="1:7" x14ac:dyDescent="0.25">
      <c r="A122" t="s">
        <v>114</v>
      </c>
      <c r="B122" t="s">
        <v>20</v>
      </c>
      <c r="C122" s="9" t="s">
        <v>17</v>
      </c>
      <c r="D122">
        <v>8</v>
      </c>
      <c r="E122" s="9"/>
      <c r="F122" s="12"/>
    </row>
    <row r="123" spans="1:7" ht="18.75" customHeight="1" x14ac:dyDescent="0.25">
      <c r="B123" s="13" t="s">
        <v>113</v>
      </c>
      <c r="C123" s="9" t="s">
        <v>17</v>
      </c>
      <c r="D123">
        <v>8</v>
      </c>
      <c r="E123" s="9"/>
      <c r="F123" s="12"/>
      <c r="G123" t="s">
        <v>25</v>
      </c>
    </row>
    <row r="124" spans="1:7" x14ac:dyDescent="0.25">
      <c r="C124" s="9" t="s">
        <v>64</v>
      </c>
      <c r="D124">
        <v>8</v>
      </c>
      <c r="E124" s="9"/>
      <c r="F124" s="12"/>
    </row>
    <row r="125" spans="1:7" x14ac:dyDescent="0.25">
      <c r="B125" t="s">
        <v>16</v>
      </c>
      <c r="C125" s="9" t="s">
        <v>17</v>
      </c>
      <c r="D125">
        <v>120</v>
      </c>
      <c r="E125" s="9"/>
      <c r="F125" s="12"/>
      <c r="G125" t="s">
        <v>18</v>
      </c>
    </row>
    <row r="126" spans="1:7" x14ac:dyDescent="0.25">
      <c r="C126" s="9"/>
      <c r="E126" s="9"/>
      <c r="F126" s="12"/>
    </row>
    <row r="127" spans="1:7" ht="15" customHeight="1" x14ac:dyDescent="0.3">
      <c r="B127" s="35" t="s">
        <v>40</v>
      </c>
      <c r="C127" s="9"/>
      <c r="E127" s="9"/>
      <c r="F127" s="12"/>
      <c r="G127" t="s">
        <v>41</v>
      </c>
    </row>
    <row r="128" spans="1:7" x14ac:dyDescent="0.25">
      <c r="B128" t="s">
        <v>44</v>
      </c>
      <c r="C128" s="9" t="s">
        <v>17</v>
      </c>
      <c r="D128">
        <v>8</v>
      </c>
      <c r="E128" s="9"/>
      <c r="F128" s="12"/>
    </row>
    <row r="129" spans="2:7" ht="18.75" customHeight="1" x14ac:dyDescent="0.25">
      <c r="B129" s="13" t="s">
        <v>43</v>
      </c>
      <c r="C129" s="9" t="s">
        <v>17</v>
      </c>
      <c r="D129">
        <v>4</v>
      </c>
      <c r="E129" s="9"/>
      <c r="F129" s="12"/>
      <c r="G129" t="s">
        <v>25</v>
      </c>
    </row>
    <row r="130" spans="2:7" x14ac:dyDescent="0.25">
      <c r="B130" t="s">
        <v>16</v>
      </c>
      <c r="C130" s="9" t="s">
        <v>17</v>
      </c>
      <c r="D130">
        <v>24</v>
      </c>
      <c r="E130" s="9"/>
      <c r="F130" s="12"/>
      <c r="G130" t="s">
        <v>18</v>
      </c>
    </row>
    <row r="131" spans="2:7" x14ac:dyDescent="0.25">
      <c r="C131" s="9"/>
      <c r="E131" s="9"/>
      <c r="F131" s="12"/>
    </row>
    <row r="132" spans="2:7" ht="15" customHeight="1" x14ac:dyDescent="0.3">
      <c r="B132" s="35" t="s">
        <v>14</v>
      </c>
      <c r="C132" s="9"/>
      <c r="E132" s="9"/>
      <c r="F132" s="12"/>
    </row>
    <row r="133" spans="2:7" x14ac:dyDescent="0.25">
      <c r="B133" t="s">
        <v>73</v>
      </c>
      <c r="C133" s="9" t="s">
        <v>17</v>
      </c>
      <c r="D133">
        <v>32</v>
      </c>
      <c r="E133" s="9"/>
      <c r="F133" s="12"/>
      <c r="G133" t="s">
        <v>35</v>
      </c>
    </row>
    <row r="134" spans="2:7" x14ac:dyDescent="0.25">
      <c r="B134" t="s">
        <v>16</v>
      </c>
      <c r="C134" s="9" t="s">
        <v>17</v>
      </c>
      <c r="D134">
        <v>96</v>
      </c>
      <c r="E134" s="9"/>
      <c r="F134" s="12"/>
      <c r="G134" t="s">
        <v>18</v>
      </c>
    </row>
    <row r="135" spans="2:7" ht="18.75" customHeight="1" x14ac:dyDescent="0.25">
      <c r="B135" s="13"/>
      <c r="C135" s="9"/>
      <c r="E135" s="9"/>
      <c r="F135" s="12"/>
    </row>
    <row r="136" spans="2:7" ht="15" customHeight="1" x14ac:dyDescent="0.3">
      <c r="B136" s="35" t="s">
        <v>15</v>
      </c>
      <c r="C136" s="9"/>
      <c r="E136" s="9"/>
      <c r="F136" s="12"/>
      <c r="G136" t="s">
        <v>120</v>
      </c>
    </row>
    <row r="137" spans="2:7" x14ac:dyDescent="0.25">
      <c r="B137" t="s">
        <v>22</v>
      </c>
      <c r="C137" s="9" t="s">
        <v>17</v>
      </c>
      <c r="D137">
        <v>8</v>
      </c>
      <c r="E137" s="9"/>
      <c r="F137" s="12"/>
      <c r="G137" t="s">
        <v>108</v>
      </c>
    </row>
    <row r="138" spans="2:7" x14ac:dyDescent="0.25">
      <c r="B138" t="s">
        <v>26</v>
      </c>
      <c r="C138" s="9" t="s">
        <v>36</v>
      </c>
      <c r="D138">
        <v>16</v>
      </c>
      <c r="E138" s="9"/>
      <c r="F138" s="12"/>
      <c r="G138" t="s">
        <v>87</v>
      </c>
    </row>
    <row r="139" spans="2:7" x14ac:dyDescent="0.25">
      <c r="B139" t="s">
        <v>27</v>
      </c>
      <c r="C139" s="9" t="s">
        <v>17</v>
      </c>
      <c r="D139">
        <v>16</v>
      </c>
      <c r="E139" s="9"/>
      <c r="F139" s="12"/>
    </row>
    <row r="140" spans="2:7" x14ac:dyDescent="0.25">
      <c r="B140" t="s">
        <v>16</v>
      </c>
      <c r="C140" s="9" t="s">
        <v>17</v>
      </c>
      <c r="D140">
        <v>40</v>
      </c>
      <c r="E140" s="9"/>
      <c r="F140" s="12"/>
      <c r="G140" t="s">
        <v>18</v>
      </c>
    </row>
    <row r="141" spans="2:7" x14ac:dyDescent="0.25">
      <c r="C141" s="9"/>
      <c r="E141" s="9"/>
      <c r="F141" s="12"/>
    </row>
    <row r="142" spans="2:7" x14ac:dyDescent="0.25">
      <c r="C142" s="9"/>
      <c r="E142" s="9"/>
      <c r="F142" s="12"/>
    </row>
    <row r="143" spans="2:7" ht="16.5" x14ac:dyDescent="0.3">
      <c r="B143" s="7"/>
      <c r="C143" s="9"/>
      <c r="E143" s="9"/>
      <c r="F143" s="12"/>
      <c r="G143" s="10"/>
    </row>
    <row r="144" spans="2:7" ht="16.5" x14ac:dyDescent="0.3">
      <c r="B144" s="7"/>
      <c r="C144" s="9"/>
      <c r="E144" s="9"/>
      <c r="F144" s="12"/>
      <c r="G144" s="10"/>
    </row>
    <row r="145" spans="2:7" ht="16.5" x14ac:dyDescent="0.3">
      <c r="B145" s="7"/>
      <c r="C145" s="9"/>
      <c r="E145" s="9"/>
      <c r="F145" s="12"/>
      <c r="G145" s="10"/>
    </row>
    <row r="146" spans="2:7" x14ac:dyDescent="0.25">
      <c r="C146" s="9"/>
      <c r="E146" s="9"/>
      <c r="F146" s="12"/>
    </row>
    <row r="147" spans="2:7" x14ac:dyDescent="0.25">
      <c r="C147" s="9"/>
      <c r="E147" s="9"/>
      <c r="F147" s="12"/>
    </row>
    <row r="148" spans="2:7" x14ac:dyDescent="0.25">
      <c r="C148" s="9"/>
      <c r="E148" s="9"/>
      <c r="F148" s="12"/>
    </row>
  </sheetData>
  <sortState xmlns:xlrd2="http://schemas.microsoft.com/office/spreadsheetml/2017/richdata2" ref="A6:L148">
    <sortCondition ref="E6:E148"/>
  </sortState>
  <mergeCells count="6">
    <mergeCell ref="C1:D1"/>
    <mergeCell ref="E1:F1"/>
    <mergeCell ref="C2:D2"/>
    <mergeCell ref="E2:F2"/>
    <mergeCell ref="C3:D3"/>
    <mergeCell ref="E3:F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40676-2D2C-4754-90F7-37FFE094AF40}">
  <dimension ref="A1:M173"/>
  <sheetViews>
    <sheetView tabSelected="1" topLeftCell="A140" zoomScaleNormal="100" workbookViewId="0">
      <selection activeCell="B178" sqref="B178"/>
    </sheetView>
  </sheetViews>
  <sheetFormatPr defaultRowHeight="15" x14ac:dyDescent="0.25"/>
  <cols>
    <col min="1" max="1" width="5.7109375" customWidth="1"/>
    <col min="2" max="2" width="80.7109375" customWidth="1"/>
    <col min="3" max="3" width="18.7109375" hidden="1" customWidth="1"/>
    <col min="4" max="4" width="15.7109375" hidden="1" customWidth="1"/>
    <col min="5" max="5" width="18.7109375" hidden="1" customWidth="1"/>
    <col min="6" max="6" width="15.7109375" hidden="1" customWidth="1"/>
    <col min="7" max="7" width="15.7109375" customWidth="1"/>
    <col min="8" max="8" width="75.7109375" customWidth="1"/>
    <col min="9" max="9" width="29.140625" customWidth="1"/>
  </cols>
  <sheetData>
    <row r="1" spans="1:13" s="1" customFormat="1" ht="20.100000000000001" customHeight="1" x14ac:dyDescent="0.3">
      <c r="B1" s="1" t="s">
        <v>123</v>
      </c>
      <c r="C1" s="32"/>
      <c r="D1" s="32"/>
      <c r="E1" s="32"/>
      <c r="F1" s="32"/>
      <c r="G1" s="6"/>
    </row>
    <row r="2" spans="1:13" s="1" customFormat="1" ht="20.100000000000001" customHeight="1" x14ac:dyDescent="0.3">
      <c r="B2" s="1" t="s">
        <v>124</v>
      </c>
      <c r="C2" s="32"/>
      <c r="D2" s="32"/>
      <c r="E2" s="32"/>
      <c r="F2" s="32"/>
      <c r="G2" s="6"/>
    </row>
    <row r="3" spans="1:13" s="1" customFormat="1" ht="20.100000000000001" customHeight="1" x14ac:dyDescent="0.3">
      <c r="B3" s="1" t="s">
        <v>146</v>
      </c>
      <c r="C3" s="32"/>
      <c r="D3" s="32"/>
      <c r="E3" s="32"/>
      <c r="F3" s="32"/>
      <c r="G3" s="6"/>
    </row>
    <row r="4" spans="1:13" s="1" customFormat="1" ht="20.100000000000001" customHeight="1" x14ac:dyDescent="0.3">
      <c r="C4" s="33" t="s">
        <v>3</v>
      </c>
      <c r="D4" s="32"/>
      <c r="E4" s="33" t="s">
        <v>4</v>
      </c>
      <c r="F4" s="34"/>
      <c r="G4" s="81" t="s">
        <v>149</v>
      </c>
    </row>
    <row r="5" spans="1:13" s="1" customFormat="1" ht="20.100000000000001" customHeight="1" x14ac:dyDescent="0.3">
      <c r="C5" s="33" t="s">
        <v>2</v>
      </c>
      <c r="D5" s="32"/>
      <c r="E5" s="33" t="s">
        <v>2</v>
      </c>
      <c r="F5" s="34"/>
      <c r="G5" s="81" t="s">
        <v>147</v>
      </c>
      <c r="H5" s="1" t="s">
        <v>79</v>
      </c>
    </row>
    <row r="6" spans="1:13" s="1" customFormat="1" ht="20.100000000000001" customHeight="1" thickBot="1" x14ac:dyDescent="0.35">
      <c r="A6" s="2"/>
      <c r="B6" s="2"/>
      <c r="C6" s="8" t="s">
        <v>12</v>
      </c>
      <c r="D6" s="3" t="s">
        <v>13</v>
      </c>
      <c r="E6" s="8" t="s">
        <v>12</v>
      </c>
      <c r="F6" s="11" t="s">
        <v>13</v>
      </c>
      <c r="G6" s="82" t="s">
        <v>148</v>
      </c>
      <c r="H6" s="2"/>
      <c r="I6" s="2"/>
      <c r="J6" s="2"/>
      <c r="K6" s="2"/>
      <c r="L6" s="2"/>
      <c r="M6" s="2"/>
    </row>
    <row r="7" spans="1:13" s="5" customFormat="1" ht="20.100000000000001" customHeight="1" x14ac:dyDescent="0.3">
      <c r="A7" s="23"/>
      <c r="B7" s="23" t="s">
        <v>51</v>
      </c>
      <c r="C7" s="20"/>
      <c r="D7" s="21"/>
      <c r="E7" s="20"/>
      <c r="F7" s="22"/>
      <c r="G7" s="83"/>
    </row>
    <row r="8" spans="1:13" x14ac:dyDescent="0.25">
      <c r="C8" s="9"/>
      <c r="E8" s="9"/>
      <c r="F8" s="12"/>
      <c r="G8" s="84"/>
    </row>
    <row r="9" spans="1:13" ht="18.75" x14ac:dyDescent="0.3">
      <c r="B9" s="5" t="s">
        <v>158</v>
      </c>
      <c r="C9" s="9"/>
      <c r="E9" s="9"/>
      <c r="F9" s="12"/>
      <c r="G9" s="84"/>
    </row>
    <row r="10" spans="1:13" hidden="1" x14ac:dyDescent="0.25">
      <c r="C10" s="9" t="s">
        <v>31</v>
      </c>
      <c r="D10">
        <v>200</v>
      </c>
      <c r="E10" s="9"/>
      <c r="F10" s="12"/>
      <c r="G10" s="84">
        <v>25</v>
      </c>
    </row>
    <row r="11" spans="1:13" hidden="1" x14ac:dyDescent="0.25">
      <c r="C11" s="9" t="s">
        <v>30</v>
      </c>
      <c r="D11">
        <v>24</v>
      </c>
      <c r="E11" s="9"/>
      <c r="F11" s="12"/>
      <c r="G11" s="84"/>
    </row>
    <row r="12" spans="1:13" hidden="1" x14ac:dyDescent="0.25">
      <c r="C12" s="9" t="s">
        <v>32</v>
      </c>
      <c r="D12">
        <v>24</v>
      </c>
      <c r="E12" s="9"/>
      <c r="F12" s="12"/>
      <c r="G12" s="84"/>
    </row>
    <row r="13" spans="1:13" ht="15.75" hidden="1" thickBot="1" x14ac:dyDescent="0.3">
      <c r="C13" s="9" t="s">
        <v>33</v>
      </c>
      <c r="D13">
        <v>400</v>
      </c>
      <c r="E13" s="9"/>
      <c r="F13" s="12"/>
      <c r="G13" s="87">
        <v>50</v>
      </c>
    </row>
    <row r="14" spans="1:13" x14ac:dyDescent="0.25">
      <c r="C14" s="9"/>
      <c r="E14" s="9"/>
      <c r="F14" s="12"/>
      <c r="G14" s="89">
        <f>SUM(G10:G13)</f>
        <v>75</v>
      </c>
      <c r="H14" s="26" t="s">
        <v>125</v>
      </c>
    </row>
    <row r="15" spans="1:13" x14ac:dyDescent="0.25">
      <c r="B15" s="38"/>
      <c r="C15" s="9"/>
      <c r="E15" s="9"/>
      <c r="F15" s="12"/>
      <c r="G15" s="84"/>
    </row>
    <row r="16" spans="1:13" ht="18.75" x14ac:dyDescent="0.3">
      <c r="B16" s="5" t="s">
        <v>159</v>
      </c>
      <c r="C16" s="9"/>
      <c r="E16" s="9"/>
      <c r="F16" s="12"/>
      <c r="G16" s="84"/>
    </row>
    <row r="17" spans="2:8" hidden="1" x14ac:dyDescent="0.25">
      <c r="C17" s="9" t="s">
        <v>31</v>
      </c>
      <c r="D17">
        <v>60</v>
      </c>
      <c r="E17" s="9"/>
      <c r="F17" s="12"/>
      <c r="G17" s="84">
        <v>8</v>
      </c>
    </row>
    <row r="18" spans="2:8" hidden="1" x14ac:dyDescent="0.25">
      <c r="C18" s="9" t="s">
        <v>30</v>
      </c>
      <c r="D18">
        <v>16</v>
      </c>
      <c r="E18" s="9"/>
      <c r="F18" s="12"/>
      <c r="G18" s="84"/>
    </row>
    <row r="19" spans="2:8" hidden="1" x14ac:dyDescent="0.25">
      <c r="C19" s="9" t="s">
        <v>32</v>
      </c>
      <c r="D19">
        <v>16</v>
      </c>
      <c r="E19" s="9"/>
      <c r="F19" s="12"/>
      <c r="G19" s="84"/>
    </row>
    <row r="20" spans="2:8" ht="15.75" hidden="1" thickBot="1" x14ac:dyDescent="0.3">
      <c r="C20" s="9" t="s">
        <v>33</v>
      </c>
      <c r="D20">
        <v>100</v>
      </c>
      <c r="E20" s="9"/>
      <c r="F20" s="12"/>
      <c r="G20" s="87">
        <v>13</v>
      </c>
    </row>
    <row r="21" spans="2:8" x14ac:dyDescent="0.25">
      <c r="C21" s="9" t="s">
        <v>48</v>
      </c>
      <c r="D21">
        <v>60</v>
      </c>
      <c r="E21" s="9"/>
      <c r="F21" s="12"/>
      <c r="G21" s="89">
        <f>SUM(G17:G20)</f>
        <v>21</v>
      </c>
      <c r="H21" s="26" t="s">
        <v>125</v>
      </c>
    </row>
    <row r="22" spans="2:8" x14ac:dyDescent="0.25">
      <c r="C22" s="9"/>
      <c r="E22" s="9"/>
      <c r="F22" s="12"/>
      <c r="G22" s="84"/>
    </row>
    <row r="23" spans="2:8" x14ac:dyDescent="0.25">
      <c r="B23" s="38"/>
      <c r="C23" s="9"/>
      <c r="E23" s="9"/>
      <c r="F23" s="12"/>
      <c r="G23" s="84"/>
    </row>
    <row r="24" spans="2:8" ht="18.75" x14ac:dyDescent="0.3">
      <c r="B24" s="5" t="s">
        <v>160</v>
      </c>
      <c r="C24" s="9"/>
      <c r="E24" s="9"/>
      <c r="F24" s="12"/>
      <c r="G24" s="84"/>
    </row>
    <row r="25" spans="2:8" hidden="1" x14ac:dyDescent="0.25">
      <c r="C25" s="9" t="s">
        <v>31</v>
      </c>
      <c r="D25">
        <v>120</v>
      </c>
      <c r="E25" s="9"/>
      <c r="F25" s="12"/>
      <c r="G25" s="84">
        <v>15</v>
      </c>
    </row>
    <row r="26" spans="2:8" hidden="1" x14ac:dyDescent="0.25">
      <c r="C26" s="9" t="s">
        <v>30</v>
      </c>
      <c r="D26">
        <v>20</v>
      </c>
      <c r="E26" s="9"/>
      <c r="F26" s="12"/>
      <c r="G26" s="84"/>
    </row>
    <row r="27" spans="2:8" hidden="1" x14ac:dyDescent="0.25">
      <c r="C27" s="9" t="s">
        <v>32</v>
      </c>
      <c r="D27">
        <v>20</v>
      </c>
      <c r="E27" s="9"/>
      <c r="F27" s="12"/>
      <c r="G27" s="84"/>
    </row>
    <row r="28" spans="2:8" ht="15.75" hidden="1" thickBot="1" x14ac:dyDescent="0.3">
      <c r="C28" s="9" t="s">
        <v>33</v>
      </c>
      <c r="D28">
        <v>40</v>
      </c>
      <c r="E28" s="9"/>
      <c r="F28" s="12"/>
      <c r="G28" s="87">
        <v>5</v>
      </c>
    </row>
    <row r="29" spans="2:8" x14ac:dyDescent="0.25">
      <c r="C29" s="9"/>
      <c r="E29" s="9"/>
      <c r="F29" s="12"/>
      <c r="G29" s="89">
        <f>SUM(G25:G28)</f>
        <v>20</v>
      </c>
      <c r="H29" s="26" t="s">
        <v>125</v>
      </c>
    </row>
    <row r="30" spans="2:8" x14ac:dyDescent="0.25">
      <c r="B30" s="38"/>
      <c r="C30" s="9"/>
      <c r="E30" s="9"/>
      <c r="F30" s="12"/>
      <c r="G30" s="84"/>
    </row>
    <row r="31" spans="2:8" ht="19.5" thickBot="1" x14ac:dyDescent="0.35">
      <c r="B31" s="5" t="s">
        <v>161</v>
      </c>
      <c r="C31" s="9"/>
      <c r="E31" s="9"/>
      <c r="F31" s="12"/>
      <c r="G31" s="84"/>
    </row>
    <row r="32" spans="2:8" hidden="1" x14ac:dyDescent="0.25">
      <c r="C32" s="9" t="s">
        <v>31</v>
      </c>
      <c r="D32">
        <v>40</v>
      </c>
      <c r="E32" s="9"/>
      <c r="F32" s="12"/>
      <c r="G32" s="84">
        <v>5</v>
      </c>
    </row>
    <row r="33" spans="1:13" hidden="1" x14ac:dyDescent="0.25">
      <c r="C33" s="9" t="s">
        <v>30</v>
      </c>
      <c r="D33">
        <v>4</v>
      </c>
      <c r="E33" s="9"/>
      <c r="F33" s="12"/>
      <c r="G33" s="84"/>
    </row>
    <row r="34" spans="1:13" hidden="1" x14ac:dyDescent="0.25">
      <c r="C34" s="9" t="s">
        <v>32</v>
      </c>
      <c r="D34">
        <v>4</v>
      </c>
      <c r="E34" s="9"/>
      <c r="F34" s="12"/>
      <c r="G34" s="84"/>
    </row>
    <row r="35" spans="1:13" ht="15.75" hidden="1" thickBot="1" x14ac:dyDescent="0.3">
      <c r="C35" s="9" t="s">
        <v>33</v>
      </c>
      <c r="D35">
        <v>60</v>
      </c>
      <c r="E35" s="9"/>
      <c r="F35" s="12"/>
      <c r="G35" s="87">
        <v>8</v>
      </c>
    </row>
    <row r="36" spans="1:13" ht="15.75" thickBot="1" x14ac:dyDescent="0.3">
      <c r="B36" s="38"/>
      <c r="C36" s="9"/>
      <c r="E36" s="9"/>
      <c r="F36" s="12"/>
      <c r="G36" s="90">
        <f>SUM(G32:G35)</f>
        <v>13</v>
      </c>
      <c r="H36" s="26" t="s">
        <v>125</v>
      </c>
    </row>
    <row r="37" spans="1:13" x14ac:dyDescent="0.25">
      <c r="C37" s="9"/>
      <c r="E37" s="9"/>
      <c r="F37" s="12"/>
      <c r="G37" s="89">
        <f>G14+G21+G29+G36</f>
        <v>129</v>
      </c>
      <c r="H37" s="26" t="s">
        <v>152</v>
      </c>
    </row>
    <row r="38" spans="1:13" x14ac:dyDescent="0.25">
      <c r="C38" s="9"/>
      <c r="E38" s="9"/>
      <c r="F38" s="12"/>
      <c r="G38" s="84"/>
    </row>
    <row r="39" spans="1:13" x14ac:dyDescent="0.25">
      <c r="C39" s="9"/>
      <c r="E39" s="9"/>
      <c r="F39" s="12"/>
      <c r="G39" s="84"/>
    </row>
    <row r="40" spans="1:13" s="19" customFormat="1" ht="15.75" thickBot="1" x14ac:dyDescent="0.3">
      <c r="A40" s="16"/>
      <c r="B40" s="16"/>
      <c r="C40" s="17"/>
      <c r="D40" s="16"/>
      <c r="E40" s="17"/>
      <c r="F40" s="18"/>
      <c r="G40" s="85"/>
      <c r="H40" s="16"/>
      <c r="I40" s="16"/>
      <c r="J40" s="16"/>
      <c r="K40" s="16"/>
      <c r="L40" s="16"/>
      <c r="M40" s="16"/>
    </row>
    <row r="41" spans="1:13" s="5" customFormat="1" ht="20.100000000000001" customHeight="1" x14ac:dyDescent="0.3">
      <c r="A41" s="23"/>
      <c r="B41" s="23" t="s">
        <v>49</v>
      </c>
      <c r="C41" s="20"/>
      <c r="D41" s="21"/>
      <c r="E41" s="20"/>
      <c r="F41" s="22"/>
      <c r="G41" s="83"/>
    </row>
    <row r="42" spans="1:13" x14ac:dyDescent="0.25">
      <c r="C42" s="9"/>
      <c r="E42" s="9"/>
      <c r="F42" s="12"/>
      <c r="G42" s="84"/>
    </row>
    <row r="43" spans="1:13" ht="18.75" x14ac:dyDescent="0.3">
      <c r="B43" s="5" t="s">
        <v>38</v>
      </c>
      <c r="C43" s="9"/>
      <c r="E43" s="9"/>
      <c r="F43" s="12"/>
      <c r="G43" s="84"/>
    </row>
    <row r="44" spans="1:13" hidden="1" x14ac:dyDescent="0.25">
      <c r="B44" t="s">
        <v>0</v>
      </c>
      <c r="C44" s="9" t="s">
        <v>17</v>
      </c>
      <c r="D44">
        <v>48</v>
      </c>
      <c r="E44" s="9"/>
      <c r="F44" s="12"/>
      <c r="G44" s="84">
        <v>2</v>
      </c>
      <c r="H44" t="s">
        <v>103</v>
      </c>
    </row>
    <row r="45" spans="1:13" hidden="1" x14ac:dyDescent="0.25">
      <c r="B45" t="s">
        <v>55</v>
      </c>
      <c r="C45" s="9" t="s">
        <v>17</v>
      </c>
      <c r="D45">
        <v>48</v>
      </c>
      <c r="E45" s="9"/>
      <c r="F45" s="12"/>
      <c r="G45" s="84">
        <v>2</v>
      </c>
      <c r="H45" t="s">
        <v>103</v>
      </c>
    </row>
    <row r="46" spans="1:13" hidden="1" x14ac:dyDescent="0.25">
      <c r="B46" t="s">
        <v>7</v>
      </c>
      <c r="C46" s="9"/>
      <c r="E46" s="9" t="s">
        <v>19</v>
      </c>
      <c r="F46" s="12">
        <v>16</v>
      </c>
      <c r="G46" s="84">
        <v>1</v>
      </c>
      <c r="H46" t="s">
        <v>83</v>
      </c>
    </row>
    <row r="47" spans="1:13" ht="15.75" hidden="1" thickBot="1" x14ac:dyDescent="0.3">
      <c r="B47" t="s">
        <v>5</v>
      </c>
      <c r="C47" s="9"/>
      <c r="E47" s="9" t="s">
        <v>19</v>
      </c>
      <c r="F47" s="12">
        <v>80</v>
      </c>
      <c r="G47" s="87">
        <v>5</v>
      </c>
      <c r="H47" t="s">
        <v>82</v>
      </c>
    </row>
    <row r="48" spans="1:13" x14ac:dyDescent="0.25">
      <c r="C48" s="9"/>
      <c r="E48" s="9"/>
      <c r="F48" s="12"/>
      <c r="G48" s="89">
        <f>SUM(G44:G47)</f>
        <v>10</v>
      </c>
      <c r="H48" s="26" t="s">
        <v>125</v>
      </c>
    </row>
    <row r="49" spans="2:8" x14ac:dyDescent="0.25">
      <c r="C49" s="9"/>
      <c r="E49" s="9"/>
      <c r="F49" s="12"/>
      <c r="G49" s="84"/>
    </row>
    <row r="50" spans="2:8" x14ac:dyDescent="0.25">
      <c r="C50" s="9"/>
      <c r="E50" s="9"/>
      <c r="F50" s="12"/>
      <c r="G50" s="84"/>
    </row>
    <row r="51" spans="2:8" ht="18.75" x14ac:dyDescent="0.3">
      <c r="B51" s="5" t="s">
        <v>14</v>
      </c>
      <c r="C51" s="9"/>
      <c r="E51" s="9"/>
      <c r="F51" s="12"/>
      <c r="G51" s="84"/>
    </row>
    <row r="52" spans="2:8" hidden="1" x14ac:dyDescent="0.25">
      <c r="B52" t="s">
        <v>6</v>
      </c>
      <c r="C52" s="9"/>
      <c r="E52" s="9" t="s">
        <v>19</v>
      </c>
      <c r="F52" s="12">
        <v>120</v>
      </c>
      <c r="G52" s="84">
        <v>5</v>
      </c>
      <c r="H52" t="s">
        <v>91</v>
      </c>
    </row>
    <row r="53" spans="2:8" ht="15.75" hidden="1" thickBot="1" x14ac:dyDescent="0.3">
      <c r="B53" t="s">
        <v>56</v>
      </c>
      <c r="C53" s="9"/>
      <c r="E53" s="9" t="s">
        <v>19</v>
      </c>
      <c r="F53" s="12">
        <v>16</v>
      </c>
      <c r="G53" s="87">
        <v>2</v>
      </c>
    </row>
    <row r="54" spans="2:8" x14ac:dyDescent="0.25">
      <c r="C54" s="9"/>
      <c r="E54" s="9"/>
      <c r="F54" s="12"/>
      <c r="G54" s="89">
        <f>SUM(G52:G53)</f>
        <v>7</v>
      </c>
      <c r="H54" s="26" t="s">
        <v>125</v>
      </c>
    </row>
    <row r="55" spans="2:8" x14ac:dyDescent="0.25">
      <c r="C55" s="9"/>
      <c r="E55" s="9"/>
      <c r="F55" s="12"/>
      <c r="G55" s="84"/>
    </row>
    <row r="56" spans="2:8" x14ac:dyDescent="0.25">
      <c r="C56" s="9"/>
      <c r="E56" s="9"/>
      <c r="F56" s="12"/>
      <c r="G56" s="84"/>
    </row>
    <row r="57" spans="2:8" ht="18.75" x14ac:dyDescent="0.3">
      <c r="B57" s="5" t="s">
        <v>15</v>
      </c>
      <c r="C57" s="9"/>
      <c r="E57" s="9"/>
      <c r="F57" s="12"/>
      <c r="G57" s="84"/>
    </row>
    <row r="58" spans="2:8" ht="15.75" hidden="1" thickBot="1" x14ac:dyDescent="0.3">
      <c r="B58" t="s">
        <v>65</v>
      </c>
      <c r="C58" s="9"/>
      <c r="E58" s="9" t="s">
        <v>19</v>
      </c>
      <c r="F58" s="12">
        <v>120</v>
      </c>
      <c r="G58" s="87">
        <v>5</v>
      </c>
      <c r="H58" t="s">
        <v>92</v>
      </c>
    </row>
    <row r="59" spans="2:8" x14ac:dyDescent="0.25">
      <c r="C59" s="9"/>
      <c r="E59" s="9"/>
      <c r="F59" s="12"/>
      <c r="G59" s="89">
        <f>SUM(G58)</f>
        <v>5</v>
      </c>
      <c r="H59" s="26" t="s">
        <v>125</v>
      </c>
    </row>
    <row r="60" spans="2:8" x14ac:dyDescent="0.25">
      <c r="C60" s="9"/>
      <c r="E60" s="9"/>
      <c r="F60" s="12"/>
      <c r="G60" s="84"/>
    </row>
    <row r="61" spans="2:8" x14ac:dyDescent="0.25">
      <c r="C61" s="9"/>
      <c r="E61" s="9"/>
      <c r="F61" s="12"/>
      <c r="G61" s="84"/>
    </row>
    <row r="62" spans="2:8" ht="19.5" thickBot="1" x14ac:dyDescent="0.35">
      <c r="B62" s="5" t="s">
        <v>84</v>
      </c>
      <c r="C62" s="9"/>
      <c r="E62" s="9"/>
      <c r="F62" s="12"/>
      <c r="G62" s="84"/>
    </row>
    <row r="63" spans="2:8" hidden="1" x14ac:dyDescent="0.25">
      <c r="B63" t="s">
        <v>46</v>
      </c>
      <c r="C63" s="9" t="s">
        <v>17</v>
      </c>
      <c r="D63">
        <v>48</v>
      </c>
      <c r="E63" s="9"/>
      <c r="F63" s="12"/>
      <c r="G63" s="84">
        <v>2</v>
      </c>
      <c r="H63" t="s">
        <v>103</v>
      </c>
    </row>
    <row r="64" spans="2:8" hidden="1" x14ac:dyDescent="0.25">
      <c r="C64" s="9" t="s">
        <v>64</v>
      </c>
      <c r="D64">
        <v>8</v>
      </c>
      <c r="E64" s="9"/>
      <c r="F64" s="12"/>
      <c r="G64" s="84"/>
      <c r="H64" t="s">
        <v>104</v>
      </c>
    </row>
    <row r="65" spans="1:13" hidden="1" x14ac:dyDescent="0.25">
      <c r="B65" t="s">
        <v>47</v>
      </c>
      <c r="C65" s="9" t="s">
        <v>17</v>
      </c>
      <c r="D65">
        <v>16</v>
      </c>
      <c r="E65" s="9"/>
      <c r="F65" s="12"/>
      <c r="G65" s="84">
        <v>2</v>
      </c>
      <c r="H65" t="s">
        <v>88</v>
      </c>
    </row>
    <row r="66" spans="1:13" hidden="1" x14ac:dyDescent="0.25">
      <c r="C66" s="9" t="s">
        <v>59</v>
      </c>
      <c r="D66">
        <v>16</v>
      </c>
      <c r="E66" s="9"/>
      <c r="F66" s="12"/>
      <c r="G66" s="84"/>
    </row>
    <row r="67" spans="1:13" hidden="1" x14ac:dyDescent="0.25">
      <c r="C67" s="9" t="s">
        <v>60</v>
      </c>
      <c r="D67">
        <v>32</v>
      </c>
      <c r="E67" s="9"/>
      <c r="F67" s="12"/>
      <c r="G67" s="84"/>
    </row>
    <row r="68" spans="1:13" hidden="1" x14ac:dyDescent="0.25">
      <c r="B68" t="s">
        <v>52</v>
      </c>
      <c r="C68" s="9"/>
      <c r="E68" s="9" t="s">
        <v>19</v>
      </c>
      <c r="F68" s="12">
        <v>16</v>
      </c>
      <c r="G68" s="84">
        <v>2</v>
      </c>
      <c r="H68" t="s">
        <v>89</v>
      </c>
    </row>
    <row r="69" spans="1:13" hidden="1" x14ac:dyDescent="0.25">
      <c r="B69" t="s">
        <v>53</v>
      </c>
      <c r="C69" s="9"/>
      <c r="E69" s="9" t="s">
        <v>19</v>
      </c>
      <c r="F69" s="12">
        <v>8</v>
      </c>
      <c r="G69" s="84"/>
      <c r="H69" t="s">
        <v>90</v>
      </c>
    </row>
    <row r="70" spans="1:13" hidden="1" x14ac:dyDescent="0.25">
      <c r="B70" t="s">
        <v>54</v>
      </c>
      <c r="C70" s="9"/>
      <c r="E70" s="9" t="s">
        <v>19</v>
      </c>
      <c r="F70" s="12">
        <v>8</v>
      </c>
      <c r="G70" s="84"/>
      <c r="H70" t="s">
        <v>90</v>
      </c>
    </row>
    <row r="71" spans="1:13" hidden="1" x14ac:dyDescent="0.25">
      <c r="B71" t="s">
        <v>57</v>
      </c>
      <c r="C71" s="9" t="s">
        <v>17</v>
      </c>
      <c r="E71" s="9" t="s">
        <v>19</v>
      </c>
      <c r="F71" s="12">
        <v>80</v>
      </c>
      <c r="G71" s="84">
        <v>5</v>
      </c>
      <c r="H71" t="s">
        <v>66</v>
      </c>
    </row>
    <row r="72" spans="1:13" hidden="1" x14ac:dyDescent="0.25">
      <c r="B72" t="s">
        <v>9</v>
      </c>
      <c r="C72" s="9" t="s">
        <v>17</v>
      </c>
      <c r="D72">
        <v>16</v>
      </c>
      <c r="E72" s="9" t="s">
        <v>19</v>
      </c>
      <c r="F72" s="12"/>
      <c r="G72" s="84">
        <v>1</v>
      </c>
    </row>
    <row r="73" spans="1:13" hidden="1" x14ac:dyDescent="0.25">
      <c r="B73" t="s">
        <v>8</v>
      </c>
      <c r="C73" s="9"/>
      <c r="D73">
        <v>4</v>
      </c>
      <c r="E73" s="9" t="s">
        <v>19</v>
      </c>
      <c r="F73" s="12">
        <v>16</v>
      </c>
      <c r="G73" s="84">
        <v>2</v>
      </c>
    </row>
    <row r="74" spans="1:13" ht="15.75" hidden="1" thickBot="1" x14ac:dyDescent="0.3">
      <c r="B74" t="s">
        <v>16</v>
      </c>
      <c r="C74" s="9" t="s">
        <v>17</v>
      </c>
      <c r="D74">
        <v>120</v>
      </c>
      <c r="E74" s="9"/>
      <c r="F74" s="12"/>
      <c r="G74" s="87"/>
      <c r="H74" t="s">
        <v>18</v>
      </c>
    </row>
    <row r="75" spans="1:13" ht="15.75" thickBot="1" x14ac:dyDescent="0.3">
      <c r="C75" s="9"/>
      <c r="E75" s="9"/>
      <c r="F75" s="12"/>
      <c r="G75" s="90">
        <f>SUM(G63:G74)</f>
        <v>14</v>
      </c>
      <c r="H75" s="26" t="s">
        <v>125</v>
      </c>
    </row>
    <row r="76" spans="1:13" x14ac:dyDescent="0.25">
      <c r="C76" s="9"/>
      <c r="E76" s="9"/>
      <c r="F76" s="12"/>
      <c r="G76" s="89">
        <f>G48+G54+G59+G75</f>
        <v>36</v>
      </c>
      <c r="H76" s="26" t="s">
        <v>153</v>
      </c>
    </row>
    <row r="77" spans="1:13" x14ac:dyDescent="0.25">
      <c r="C77" s="9"/>
      <c r="E77" s="9"/>
      <c r="F77" s="12"/>
      <c r="G77" s="84"/>
    </row>
    <row r="78" spans="1:13" s="19" customFormat="1" ht="15.75" thickBot="1" x14ac:dyDescent="0.3">
      <c r="A78" s="16"/>
      <c r="B78" s="16"/>
      <c r="C78" s="17"/>
      <c r="D78" s="16"/>
      <c r="E78" s="17"/>
      <c r="F78" s="18"/>
      <c r="G78" s="85"/>
      <c r="H78" s="16"/>
      <c r="I78" s="16"/>
      <c r="J78" s="16"/>
      <c r="K78" s="16"/>
      <c r="L78" s="16"/>
      <c r="M78" s="16"/>
    </row>
    <row r="79" spans="1:13" s="5" customFormat="1" ht="20.100000000000001" customHeight="1" x14ac:dyDescent="0.3">
      <c r="A79" s="23"/>
      <c r="B79" s="23" t="s">
        <v>85</v>
      </c>
      <c r="C79" s="20"/>
      <c r="D79" s="21"/>
      <c r="E79" s="20"/>
      <c r="F79" s="22"/>
      <c r="G79" s="83"/>
    </row>
    <row r="80" spans="1:13" ht="18.75" x14ac:dyDescent="0.3">
      <c r="B80" s="5" t="s">
        <v>37</v>
      </c>
      <c r="C80" s="9"/>
      <c r="E80" s="9"/>
      <c r="F80" s="12"/>
      <c r="G80" s="84"/>
      <c r="H80" t="s">
        <v>78</v>
      </c>
    </row>
    <row r="81" spans="1:13" hidden="1" x14ac:dyDescent="0.25">
      <c r="B81" t="s">
        <v>93</v>
      </c>
      <c r="C81" s="9"/>
      <c r="E81" s="27" t="s">
        <v>76</v>
      </c>
      <c r="F81" s="28">
        <v>32</v>
      </c>
      <c r="G81" s="86">
        <v>2</v>
      </c>
      <c r="H81" s="29" t="s">
        <v>105</v>
      </c>
    </row>
    <row r="82" spans="1:13" hidden="1" x14ac:dyDescent="0.25">
      <c r="B82" t="s">
        <v>74</v>
      </c>
      <c r="C82" s="9"/>
      <c r="E82" s="27" t="s">
        <v>76</v>
      </c>
      <c r="F82" s="28">
        <v>64</v>
      </c>
      <c r="G82" s="86">
        <v>2</v>
      </c>
      <c r="H82" s="29" t="s">
        <v>106</v>
      </c>
    </row>
    <row r="83" spans="1:13" hidden="1" x14ac:dyDescent="0.25">
      <c r="B83" t="s">
        <v>77</v>
      </c>
      <c r="C83" s="9"/>
      <c r="E83" s="27" t="s">
        <v>76</v>
      </c>
      <c r="F83" s="28">
        <v>80</v>
      </c>
      <c r="G83" s="86">
        <v>5</v>
      </c>
      <c r="H83" s="29" t="s">
        <v>107</v>
      </c>
    </row>
    <row r="84" spans="1:13" ht="15.75" hidden="1" thickBot="1" x14ac:dyDescent="0.3">
      <c r="B84" t="s">
        <v>75</v>
      </c>
      <c r="C84" s="9"/>
      <c r="E84" s="27" t="s">
        <v>76</v>
      </c>
      <c r="F84" s="28">
        <v>64</v>
      </c>
      <c r="G84" s="88">
        <v>2</v>
      </c>
      <c r="H84" s="29" t="s">
        <v>106</v>
      </c>
    </row>
    <row r="85" spans="1:13" x14ac:dyDescent="0.25">
      <c r="C85" s="9"/>
      <c r="E85" s="9"/>
      <c r="F85" s="12"/>
      <c r="G85" s="89">
        <f>SUM(G81:G84)</f>
        <v>11</v>
      </c>
      <c r="H85" s="26" t="s">
        <v>155</v>
      </c>
    </row>
    <row r="86" spans="1:13" x14ac:dyDescent="0.25">
      <c r="C86" s="9"/>
      <c r="E86" s="9"/>
      <c r="F86" s="12"/>
      <c r="G86" s="84"/>
    </row>
    <row r="87" spans="1:13" x14ac:dyDescent="0.25">
      <c r="C87" s="9"/>
      <c r="E87" s="9"/>
      <c r="F87" s="12"/>
      <c r="G87" s="84"/>
    </row>
    <row r="88" spans="1:13" s="19" customFormat="1" ht="15.75" thickBot="1" x14ac:dyDescent="0.3">
      <c r="A88" s="16"/>
      <c r="B88" s="16"/>
      <c r="C88" s="17"/>
      <c r="D88" s="16"/>
      <c r="E88" s="17"/>
      <c r="F88" s="18"/>
      <c r="G88" s="85"/>
      <c r="H88" s="16"/>
      <c r="I88" s="16"/>
      <c r="J88" s="16"/>
      <c r="K88" s="16"/>
      <c r="L88" s="16"/>
      <c r="M88" s="16"/>
    </row>
    <row r="89" spans="1:13" s="5" customFormat="1" ht="20.100000000000001" customHeight="1" x14ac:dyDescent="0.3">
      <c r="A89" s="23"/>
      <c r="B89" s="23" t="s">
        <v>50</v>
      </c>
      <c r="C89" s="20"/>
      <c r="D89" s="21"/>
      <c r="E89" s="20"/>
      <c r="F89" s="22"/>
      <c r="G89" s="83"/>
    </row>
    <row r="90" spans="1:13" ht="18.75" x14ac:dyDescent="0.3">
      <c r="B90" s="5" t="s">
        <v>38</v>
      </c>
      <c r="C90" s="9"/>
      <c r="E90" s="9"/>
      <c r="F90" s="15"/>
      <c r="G90" s="84"/>
    </row>
    <row r="91" spans="1:13" hidden="1" x14ac:dyDescent="0.25">
      <c r="B91" t="s">
        <v>67</v>
      </c>
      <c r="C91" s="9"/>
      <c r="D91">
        <v>24</v>
      </c>
      <c r="E91" s="9" t="s">
        <v>19</v>
      </c>
      <c r="F91" s="12"/>
      <c r="G91" s="84">
        <v>1</v>
      </c>
      <c r="H91" t="s">
        <v>100</v>
      </c>
    </row>
    <row r="92" spans="1:13" hidden="1" x14ac:dyDescent="0.25">
      <c r="B92" t="s">
        <v>21</v>
      </c>
      <c r="C92" s="9"/>
      <c r="D92">
        <v>24</v>
      </c>
      <c r="E92" s="9" t="s">
        <v>19</v>
      </c>
      <c r="F92" s="12"/>
      <c r="G92" s="84">
        <v>1</v>
      </c>
      <c r="H92" t="s">
        <v>99</v>
      </c>
    </row>
    <row r="93" spans="1:13" hidden="1" x14ac:dyDescent="0.25">
      <c r="B93" t="s">
        <v>11</v>
      </c>
      <c r="C93" s="9"/>
      <c r="D93">
        <v>160</v>
      </c>
      <c r="E93" s="9" t="s">
        <v>19</v>
      </c>
      <c r="F93" s="12"/>
      <c r="G93" s="84">
        <v>12</v>
      </c>
      <c r="H93" t="s">
        <v>98</v>
      </c>
    </row>
    <row r="94" spans="1:13" hidden="1" x14ac:dyDescent="0.25">
      <c r="B94" t="s">
        <v>68</v>
      </c>
      <c r="C94" s="9"/>
      <c r="D94">
        <v>32</v>
      </c>
      <c r="E94" s="9" t="s">
        <v>19</v>
      </c>
      <c r="F94" s="12"/>
      <c r="G94" s="84">
        <v>2</v>
      </c>
      <c r="H94" t="s">
        <v>97</v>
      </c>
    </row>
    <row r="95" spans="1:13" hidden="1" x14ac:dyDescent="0.25">
      <c r="B95" t="s">
        <v>10</v>
      </c>
      <c r="C95" s="9"/>
      <c r="D95">
        <v>80</v>
      </c>
      <c r="E95" s="9" t="s">
        <v>19</v>
      </c>
      <c r="F95" s="12"/>
      <c r="G95" s="84">
        <v>5</v>
      </c>
      <c r="H95" t="s">
        <v>96</v>
      </c>
    </row>
    <row r="96" spans="1:13" hidden="1" x14ac:dyDescent="0.25">
      <c r="B96" t="s">
        <v>94</v>
      </c>
      <c r="C96" s="9"/>
      <c r="D96">
        <v>240</v>
      </c>
      <c r="E96" s="9" t="s">
        <v>19</v>
      </c>
      <c r="F96" s="12"/>
      <c r="G96" s="84">
        <v>12</v>
      </c>
      <c r="H96" t="s">
        <v>95</v>
      </c>
    </row>
    <row r="97" spans="2:8" hidden="1" x14ac:dyDescent="0.25">
      <c r="B97" t="s">
        <v>20</v>
      </c>
      <c r="C97" s="9" t="s">
        <v>17</v>
      </c>
      <c r="D97">
        <v>32</v>
      </c>
      <c r="E97" s="9"/>
      <c r="F97" s="12"/>
      <c r="G97" s="84">
        <v>2</v>
      </c>
      <c r="H97" t="s">
        <v>87</v>
      </c>
    </row>
    <row r="98" spans="2:8" ht="18.75" hidden="1" x14ac:dyDescent="0.3">
      <c r="B98" s="25" t="s">
        <v>23</v>
      </c>
      <c r="C98" s="9" t="s">
        <v>17</v>
      </c>
      <c r="D98">
        <v>16</v>
      </c>
      <c r="E98" s="9"/>
      <c r="F98" s="12"/>
      <c r="G98" s="84">
        <v>1</v>
      </c>
      <c r="H98" s="24" t="s">
        <v>110</v>
      </c>
    </row>
    <row r="99" spans="2:8" hidden="1" x14ac:dyDescent="0.25">
      <c r="B99" t="s">
        <v>101</v>
      </c>
      <c r="C99" s="9" t="s">
        <v>17</v>
      </c>
      <c r="D99">
        <v>16</v>
      </c>
      <c r="E99" s="9"/>
      <c r="F99" s="12"/>
      <c r="G99" s="84">
        <v>1</v>
      </c>
      <c r="H99" t="s">
        <v>109</v>
      </c>
    </row>
    <row r="100" spans="2:8" hidden="1" x14ac:dyDescent="0.25">
      <c r="B100" t="s">
        <v>24</v>
      </c>
      <c r="C100" s="9" t="s">
        <v>17</v>
      </c>
      <c r="D100">
        <v>8</v>
      </c>
      <c r="E100" s="9"/>
      <c r="F100" s="12"/>
      <c r="G100" s="84">
        <v>1</v>
      </c>
      <c r="H100" t="s">
        <v>111</v>
      </c>
    </row>
    <row r="101" spans="2:8" ht="15.75" hidden="1" thickBot="1" x14ac:dyDescent="0.3">
      <c r="B101" t="s">
        <v>16</v>
      </c>
      <c r="C101" s="9" t="s">
        <v>17</v>
      </c>
      <c r="D101">
        <v>240</v>
      </c>
      <c r="E101" s="9"/>
      <c r="F101" s="12"/>
      <c r="G101" s="87"/>
      <c r="H101" t="s">
        <v>150</v>
      </c>
    </row>
    <row r="102" spans="2:8" x14ac:dyDescent="0.25">
      <c r="B102" s="12"/>
      <c r="C102" s="9"/>
      <c r="E102" s="9"/>
      <c r="F102" s="12"/>
      <c r="G102" s="50">
        <f>SUM(G91:G101)</f>
        <v>38</v>
      </c>
      <c r="H102" s="26" t="s">
        <v>125</v>
      </c>
    </row>
    <row r="103" spans="2:8" x14ac:dyDescent="0.25">
      <c r="C103" s="9"/>
      <c r="E103" s="9"/>
      <c r="F103" s="12"/>
      <c r="G103" s="89"/>
    </row>
    <row r="104" spans="2:8" x14ac:dyDescent="0.25">
      <c r="C104" s="9"/>
      <c r="E104" s="9"/>
      <c r="F104" s="12"/>
      <c r="G104" s="84"/>
    </row>
    <row r="105" spans="2:8" ht="18.75" x14ac:dyDescent="0.3">
      <c r="B105" s="5" t="s">
        <v>39</v>
      </c>
      <c r="C105" s="9"/>
      <c r="E105" s="9"/>
      <c r="F105" s="12"/>
      <c r="G105" s="84"/>
    </row>
    <row r="106" spans="2:8" hidden="1" x14ac:dyDescent="0.25">
      <c r="B106" t="s">
        <v>70</v>
      </c>
      <c r="C106" s="9" t="s">
        <v>31</v>
      </c>
      <c r="D106">
        <v>8</v>
      </c>
      <c r="E106" s="9"/>
      <c r="F106" s="12"/>
      <c r="G106" s="84">
        <v>2</v>
      </c>
    </row>
    <row r="107" spans="2:8" hidden="1" x14ac:dyDescent="0.25">
      <c r="C107" s="9" t="s">
        <v>33</v>
      </c>
      <c r="D107">
        <v>8</v>
      </c>
      <c r="E107" s="9"/>
      <c r="F107" s="12"/>
      <c r="G107" s="84"/>
    </row>
    <row r="108" spans="2:8" hidden="1" x14ac:dyDescent="0.25">
      <c r="C108" s="9" t="s">
        <v>112</v>
      </c>
      <c r="D108">
        <v>12</v>
      </c>
      <c r="E108" s="9"/>
      <c r="F108" s="12"/>
      <c r="G108" s="84"/>
    </row>
    <row r="109" spans="2:8" hidden="1" x14ac:dyDescent="0.25">
      <c r="B109" t="s">
        <v>118</v>
      </c>
      <c r="C109" s="9" t="s">
        <v>17</v>
      </c>
      <c r="D109">
        <v>8</v>
      </c>
      <c r="E109" s="9" t="s">
        <v>19</v>
      </c>
      <c r="F109" s="12">
        <v>8</v>
      </c>
      <c r="G109" s="84">
        <v>1</v>
      </c>
    </row>
    <row r="110" spans="2:8" hidden="1" x14ac:dyDescent="0.25">
      <c r="B110" t="s">
        <v>117</v>
      </c>
      <c r="C110" s="9"/>
      <c r="E110" s="9" t="s">
        <v>19</v>
      </c>
      <c r="F110" s="12">
        <v>120</v>
      </c>
      <c r="G110" s="84">
        <v>7</v>
      </c>
      <c r="H110" t="s">
        <v>115</v>
      </c>
    </row>
    <row r="111" spans="2:8" hidden="1" x14ac:dyDescent="0.25">
      <c r="B111" t="s">
        <v>71</v>
      </c>
      <c r="C111" s="9"/>
      <c r="E111" s="9" t="s">
        <v>19</v>
      </c>
      <c r="F111" s="12">
        <v>32</v>
      </c>
      <c r="G111" s="84">
        <v>2</v>
      </c>
      <c r="H111" t="s">
        <v>97</v>
      </c>
    </row>
    <row r="112" spans="2:8" hidden="1" x14ac:dyDescent="0.25">
      <c r="B112" t="s">
        <v>69</v>
      </c>
      <c r="C112" s="9"/>
      <c r="E112" s="9" t="s">
        <v>19</v>
      </c>
      <c r="F112" s="12">
        <v>32</v>
      </c>
      <c r="G112" s="84">
        <v>2</v>
      </c>
      <c r="H112" t="s">
        <v>97</v>
      </c>
    </row>
    <row r="113" spans="1:8" hidden="1" x14ac:dyDescent="0.25">
      <c r="B113" t="s">
        <v>116</v>
      </c>
      <c r="C113" s="9" t="s">
        <v>17</v>
      </c>
      <c r="D113">
        <v>4</v>
      </c>
      <c r="E113" s="9"/>
      <c r="F113" s="12"/>
      <c r="G113" s="84">
        <v>1</v>
      </c>
    </row>
    <row r="114" spans="1:8" hidden="1" x14ac:dyDescent="0.25">
      <c r="B114" t="s">
        <v>72</v>
      </c>
      <c r="C114" s="9" t="s">
        <v>17</v>
      </c>
      <c r="D114">
        <v>4</v>
      </c>
      <c r="E114" s="9"/>
      <c r="F114" s="12"/>
      <c r="G114" s="84">
        <v>1</v>
      </c>
    </row>
    <row r="115" spans="1:8" hidden="1" x14ac:dyDescent="0.25">
      <c r="B115" t="s">
        <v>61</v>
      </c>
      <c r="C115" s="9" t="s">
        <v>17</v>
      </c>
      <c r="D115">
        <v>8</v>
      </c>
      <c r="E115" s="9"/>
      <c r="F115" s="12"/>
      <c r="G115" s="84">
        <v>2</v>
      </c>
      <c r="H115" t="s">
        <v>58</v>
      </c>
    </row>
    <row r="116" spans="1:8" hidden="1" x14ac:dyDescent="0.25">
      <c r="C116" s="9" t="s">
        <v>59</v>
      </c>
      <c r="D116">
        <v>8</v>
      </c>
      <c r="E116" s="9"/>
      <c r="F116" s="12"/>
      <c r="G116" s="84"/>
    </row>
    <row r="117" spans="1:8" hidden="1" x14ac:dyDescent="0.25">
      <c r="C117" s="9" t="s">
        <v>62</v>
      </c>
      <c r="D117">
        <v>24</v>
      </c>
      <c r="E117" s="9"/>
      <c r="F117" s="12"/>
      <c r="G117" s="84"/>
    </row>
    <row r="118" spans="1:8" hidden="1" x14ac:dyDescent="0.25">
      <c r="A118" t="s">
        <v>114</v>
      </c>
      <c r="B118" t="s">
        <v>20</v>
      </c>
      <c r="C118" s="9" t="s">
        <v>17</v>
      </c>
      <c r="D118">
        <v>8</v>
      </c>
      <c r="E118" s="9"/>
      <c r="F118" s="12"/>
      <c r="G118" s="84">
        <v>1</v>
      </c>
    </row>
    <row r="119" spans="1:8" hidden="1" x14ac:dyDescent="0.25">
      <c r="B119" t="s">
        <v>113</v>
      </c>
      <c r="C119" s="9" t="s">
        <v>17</v>
      </c>
      <c r="D119">
        <v>8</v>
      </c>
      <c r="E119" s="9"/>
      <c r="F119" s="12"/>
      <c r="G119" s="84">
        <v>1</v>
      </c>
      <c r="H119" t="s">
        <v>25</v>
      </c>
    </row>
    <row r="120" spans="1:8" hidden="1" x14ac:dyDescent="0.25">
      <c r="C120" s="9" t="s">
        <v>64</v>
      </c>
      <c r="D120">
        <v>8</v>
      </c>
      <c r="E120" s="9"/>
      <c r="F120" s="12"/>
      <c r="G120" s="84"/>
    </row>
    <row r="121" spans="1:8" ht="15.75" hidden="1" thickBot="1" x14ac:dyDescent="0.3">
      <c r="B121" t="s">
        <v>16</v>
      </c>
      <c r="C121" s="9" t="s">
        <v>17</v>
      </c>
      <c r="D121">
        <v>120</v>
      </c>
      <c r="E121" s="9"/>
      <c r="F121" s="12"/>
      <c r="G121" s="87"/>
      <c r="H121" t="s">
        <v>18</v>
      </c>
    </row>
    <row r="122" spans="1:8" x14ac:dyDescent="0.25">
      <c r="C122" s="9"/>
      <c r="E122" s="9"/>
      <c r="F122" s="12"/>
      <c r="G122" s="89">
        <f>SUM(G106:G121)</f>
        <v>20</v>
      </c>
      <c r="H122" s="26" t="s">
        <v>125</v>
      </c>
    </row>
    <row r="123" spans="1:8" x14ac:dyDescent="0.25">
      <c r="C123" s="9"/>
      <c r="E123" s="9"/>
      <c r="F123" s="12"/>
      <c r="G123" s="84"/>
    </row>
    <row r="124" spans="1:8" x14ac:dyDescent="0.25">
      <c r="C124" s="9"/>
      <c r="E124" s="9"/>
      <c r="F124" s="12"/>
      <c r="G124" s="84"/>
    </row>
    <row r="125" spans="1:8" ht="18.75" x14ac:dyDescent="0.3">
      <c r="B125" s="5" t="s">
        <v>40</v>
      </c>
      <c r="C125" s="9"/>
      <c r="E125" s="9"/>
      <c r="F125" s="12"/>
      <c r="G125" s="84"/>
      <c r="H125" t="s">
        <v>41</v>
      </c>
    </row>
    <row r="126" spans="1:8" hidden="1" x14ac:dyDescent="0.25">
      <c r="B126" t="s">
        <v>42</v>
      </c>
      <c r="C126" s="9"/>
      <c r="E126" s="9" t="s">
        <v>19</v>
      </c>
      <c r="F126" s="12">
        <v>32</v>
      </c>
      <c r="G126" s="84">
        <v>3</v>
      </c>
    </row>
    <row r="127" spans="1:8" hidden="1" x14ac:dyDescent="0.25">
      <c r="B127" t="s">
        <v>44</v>
      </c>
      <c r="C127" s="9" t="s">
        <v>17</v>
      </c>
      <c r="D127">
        <v>8</v>
      </c>
      <c r="E127" s="9"/>
      <c r="F127" s="12"/>
      <c r="G127" s="84"/>
    </row>
    <row r="128" spans="1:8" hidden="1" x14ac:dyDescent="0.25">
      <c r="B128" t="s">
        <v>43</v>
      </c>
      <c r="C128" s="9" t="s">
        <v>17</v>
      </c>
      <c r="D128">
        <v>4</v>
      </c>
      <c r="E128" s="9"/>
      <c r="F128" s="12"/>
      <c r="G128" s="84"/>
      <c r="H128" t="s">
        <v>25</v>
      </c>
    </row>
    <row r="129" spans="2:8" ht="15.75" hidden="1" thickBot="1" x14ac:dyDescent="0.3">
      <c r="B129" t="s">
        <v>16</v>
      </c>
      <c r="C129" s="9" t="s">
        <v>17</v>
      </c>
      <c r="D129">
        <v>24</v>
      </c>
      <c r="E129" s="9"/>
      <c r="F129" s="12"/>
      <c r="G129" s="87"/>
      <c r="H129" t="s">
        <v>18</v>
      </c>
    </row>
    <row r="130" spans="2:8" x14ac:dyDescent="0.25">
      <c r="C130" s="9"/>
      <c r="E130" s="9"/>
      <c r="F130" s="12"/>
      <c r="G130" s="89">
        <f>SUM(G126:G129)</f>
        <v>3</v>
      </c>
      <c r="H130" s="26" t="s">
        <v>125</v>
      </c>
    </row>
    <row r="131" spans="2:8" x14ac:dyDescent="0.25">
      <c r="C131" s="9"/>
      <c r="E131" s="9"/>
      <c r="F131" s="12"/>
      <c r="G131" s="84"/>
    </row>
    <row r="132" spans="2:8" x14ac:dyDescent="0.25">
      <c r="C132" s="9"/>
      <c r="E132" s="9"/>
      <c r="F132" s="12"/>
      <c r="G132" s="84"/>
    </row>
    <row r="133" spans="2:8" ht="18.75" x14ac:dyDescent="0.3">
      <c r="B133" s="5" t="s">
        <v>14</v>
      </c>
      <c r="C133" s="9"/>
      <c r="E133" s="9"/>
      <c r="F133" s="12"/>
      <c r="G133" s="84"/>
    </row>
    <row r="134" spans="2:8" hidden="1" x14ac:dyDescent="0.25">
      <c r="B134" t="s">
        <v>119</v>
      </c>
      <c r="C134" s="9" t="s">
        <v>17</v>
      </c>
      <c r="D134">
        <v>8</v>
      </c>
      <c r="E134" s="9" t="s">
        <v>19</v>
      </c>
      <c r="F134" s="12">
        <v>8</v>
      </c>
      <c r="G134" s="84"/>
    </row>
    <row r="135" spans="2:8" hidden="1" x14ac:dyDescent="0.25">
      <c r="B135" t="s">
        <v>45</v>
      </c>
      <c r="C135" s="9"/>
      <c r="E135" s="9" t="s">
        <v>28</v>
      </c>
      <c r="F135" s="12">
        <v>480</v>
      </c>
      <c r="G135" s="84">
        <v>12</v>
      </c>
      <c r="H135" t="s">
        <v>121</v>
      </c>
    </row>
    <row r="136" spans="2:8" hidden="1" x14ac:dyDescent="0.25">
      <c r="B136" t="s">
        <v>73</v>
      </c>
      <c r="C136" s="9" t="s">
        <v>17</v>
      </c>
      <c r="D136">
        <v>32</v>
      </c>
      <c r="E136" s="9"/>
      <c r="F136" s="12"/>
      <c r="G136" s="84"/>
      <c r="H136" t="s">
        <v>35</v>
      </c>
    </row>
    <row r="137" spans="2:8" ht="15.75" hidden="1" thickBot="1" x14ac:dyDescent="0.3">
      <c r="B137" t="s">
        <v>16</v>
      </c>
      <c r="C137" s="9" t="s">
        <v>17</v>
      </c>
      <c r="D137">
        <v>96</v>
      </c>
      <c r="E137" s="9"/>
      <c r="F137" s="12"/>
      <c r="G137" s="87"/>
      <c r="H137" t="s">
        <v>18</v>
      </c>
    </row>
    <row r="138" spans="2:8" x14ac:dyDescent="0.25">
      <c r="C138" s="9"/>
      <c r="E138" s="9"/>
      <c r="F138" s="12"/>
      <c r="G138" s="89">
        <f>SUM(G135:G137)</f>
        <v>12</v>
      </c>
      <c r="H138" s="26" t="s">
        <v>125</v>
      </c>
    </row>
    <row r="139" spans="2:8" x14ac:dyDescent="0.25">
      <c r="C139" s="9"/>
      <c r="E139" s="9"/>
      <c r="F139" s="12"/>
      <c r="G139" s="84"/>
    </row>
    <row r="140" spans="2:8" x14ac:dyDescent="0.25">
      <c r="C140" s="9"/>
      <c r="E140" s="9"/>
      <c r="F140" s="12"/>
      <c r="G140" s="84"/>
    </row>
    <row r="141" spans="2:8" ht="19.5" thickBot="1" x14ac:dyDescent="0.35">
      <c r="B141" s="5" t="s">
        <v>15</v>
      </c>
      <c r="C141" s="9"/>
      <c r="E141" s="9"/>
      <c r="F141" s="12"/>
      <c r="G141" s="84"/>
      <c r="H141" t="s">
        <v>120</v>
      </c>
    </row>
    <row r="142" spans="2:8" hidden="1" x14ac:dyDescent="0.25">
      <c r="B142" t="s">
        <v>22</v>
      </c>
      <c r="C142" s="9" t="s">
        <v>17</v>
      </c>
      <c r="D142">
        <v>8</v>
      </c>
      <c r="E142" s="9"/>
      <c r="F142" s="12"/>
      <c r="G142" s="84"/>
      <c r="H142" t="s">
        <v>108</v>
      </c>
    </row>
    <row r="143" spans="2:8" hidden="1" x14ac:dyDescent="0.25">
      <c r="B143" t="s">
        <v>63</v>
      </c>
      <c r="C143" s="9"/>
      <c r="E143" s="9" t="s">
        <v>28</v>
      </c>
      <c r="F143" s="12">
        <v>200</v>
      </c>
      <c r="G143" s="84">
        <v>6</v>
      </c>
      <c r="H143" t="s">
        <v>86</v>
      </c>
    </row>
    <row r="144" spans="2:8" hidden="1" x14ac:dyDescent="0.25">
      <c r="B144" t="s">
        <v>26</v>
      </c>
      <c r="C144" s="9" t="s">
        <v>36</v>
      </c>
      <c r="D144">
        <v>16</v>
      </c>
      <c r="E144" s="9"/>
      <c r="F144" s="12"/>
      <c r="G144" s="84"/>
      <c r="H144" t="s">
        <v>87</v>
      </c>
    </row>
    <row r="145" spans="2:8" hidden="1" x14ac:dyDescent="0.25">
      <c r="B145" t="s">
        <v>27</v>
      </c>
      <c r="C145" s="9" t="s">
        <v>17</v>
      </c>
      <c r="D145">
        <v>16</v>
      </c>
      <c r="E145" s="9"/>
      <c r="F145" s="12"/>
      <c r="G145" s="84"/>
    </row>
    <row r="146" spans="2:8" ht="15.75" hidden="1" thickBot="1" x14ac:dyDescent="0.3">
      <c r="B146" t="s">
        <v>16</v>
      </c>
      <c r="C146" s="9" t="s">
        <v>17</v>
      </c>
      <c r="D146">
        <v>40</v>
      </c>
      <c r="E146" s="9"/>
      <c r="F146" s="12"/>
      <c r="G146" s="87"/>
      <c r="H146" t="s">
        <v>18</v>
      </c>
    </row>
    <row r="147" spans="2:8" ht="15.75" thickBot="1" x14ac:dyDescent="0.3">
      <c r="C147" s="9"/>
      <c r="E147" s="9"/>
      <c r="F147" s="12"/>
      <c r="G147" s="90">
        <f>SUM(G143:G146)</f>
        <v>6</v>
      </c>
      <c r="H147" s="26" t="s">
        <v>125</v>
      </c>
    </row>
    <row r="148" spans="2:8" x14ac:dyDescent="0.25">
      <c r="C148" s="9"/>
      <c r="E148" s="9"/>
      <c r="F148" s="12"/>
      <c r="G148" s="89">
        <f>G102+G122+G130+G138+G147</f>
        <v>79</v>
      </c>
      <c r="H148" s="26" t="s">
        <v>154</v>
      </c>
    </row>
    <row r="149" spans="2:8" x14ac:dyDescent="0.25">
      <c r="C149" s="9"/>
      <c r="E149" s="9"/>
      <c r="F149" s="12"/>
      <c r="G149" s="84"/>
    </row>
    <row r="150" spans="2:8" x14ac:dyDescent="0.25">
      <c r="C150" s="9"/>
      <c r="E150" s="9"/>
      <c r="F150" s="12"/>
      <c r="G150" s="84"/>
    </row>
    <row r="151" spans="2:8" ht="16.5" x14ac:dyDescent="0.3">
      <c r="B151" s="7"/>
      <c r="C151" s="9"/>
      <c r="E151" s="9"/>
      <c r="F151" s="12"/>
      <c r="G151" s="84"/>
      <c r="H151" s="78"/>
    </row>
    <row r="152" spans="2:8" s="38" customFormat="1" ht="16.5" x14ac:dyDescent="0.3">
      <c r="B152" s="77"/>
      <c r="H152" s="78"/>
    </row>
    <row r="153" spans="2:8" s="38" customFormat="1" ht="16.5" x14ac:dyDescent="0.3">
      <c r="B153" s="77"/>
      <c r="H153" s="78"/>
    </row>
    <row r="154" spans="2:8" s="38" customFormat="1" x14ac:dyDescent="0.25"/>
    <row r="155" spans="2:8" s="38" customFormat="1" x14ac:dyDescent="0.25">
      <c r="B155" s="70" t="s">
        <v>151</v>
      </c>
    </row>
    <row r="156" spans="2:8" s="70" customFormat="1" x14ac:dyDescent="0.25">
      <c r="B156" s="91" t="s">
        <v>51</v>
      </c>
      <c r="C156" s="91"/>
      <c r="D156" s="91"/>
      <c r="E156" s="91"/>
      <c r="F156" s="91"/>
      <c r="G156" s="91">
        <f>SUM(G157:G160)</f>
        <v>129</v>
      </c>
    </row>
    <row r="157" spans="2:8" s="38" customFormat="1" x14ac:dyDescent="0.25">
      <c r="B157" s="38" t="s">
        <v>156</v>
      </c>
      <c r="G157" s="38">
        <v>75</v>
      </c>
    </row>
    <row r="158" spans="2:8" s="38" customFormat="1" x14ac:dyDescent="0.25">
      <c r="B158" s="38" t="s">
        <v>34</v>
      </c>
      <c r="G158" s="38">
        <v>21</v>
      </c>
    </row>
    <row r="159" spans="2:8" s="38" customFormat="1" x14ac:dyDescent="0.25">
      <c r="B159" s="38" t="s">
        <v>80</v>
      </c>
      <c r="G159" s="38">
        <v>20</v>
      </c>
    </row>
    <row r="160" spans="2:8" s="38" customFormat="1" x14ac:dyDescent="0.25">
      <c r="B160" s="13" t="s">
        <v>81</v>
      </c>
      <c r="C160" s="92"/>
      <c r="D160" s="13"/>
      <c r="E160" s="13"/>
      <c r="F160" s="13"/>
      <c r="G160" s="59">
        <v>13</v>
      </c>
    </row>
    <row r="161" spans="2:8" s="70" customFormat="1" x14ac:dyDescent="0.25">
      <c r="B161" s="26" t="s">
        <v>49</v>
      </c>
      <c r="G161" s="70">
        <f>SUM(G162:G165)</f>
        <v>36</v>
      </c>
    </row>
    <row r="162" spans="2:8" s="38" customFormat="1" x14ac:dyDescent="0.25">
      <c r="B162" t="s">
        <v>157</v>
      </c>
      <c r="G162" s="51">
        <v>10</v>
      </c>
    </row>
    <row r="163" spans="2:8" s="38" customFormat="1" x14ac:dyDescent="0.25">
      <c r="B163" t="s">
        <v>162</v>
      </c>
      <c r="G163" s="51">
        <v>7</v>
      </c>
    </row>
    <row r="164" spans="2:8" s="38" customFormat="1" x14ac:dyDescent="0.25">
      <c r="B164" t="s">
        <v>163</v>
      </c>
      <c r="G164" s="51">
        <v>5</v>
      </c>
    </row>
    <row r="165" spans="2:8" s="38" customFormat="1" x14ac:dyDescent="0.25">
      <c r="B165" t="s">
        <v>164</v>
      </c>
      <c r="G165" s="51">
        <v>14</v>
      </c>
    </row>
    <row r="166" spans="2:8" s="70" customFormat="1" x14ac:dyDescent="0.25">
      <c r="B166" s="93" t="s">
        <v>85</v>
      </c>
      <c r="C166" s="93"/>
      <c r="D166" s="93"/>
      <c r="E166" s="93"/>
      <c r="F166" s="93"/>
      <c r="G166" s="93">
        <v>11</v>
      </c>
      <c r="H166" s="94"/>
    </row>
    <row r="167" spans="2:8" s="70" customFormat="1" x14ac:dyDescent="0.25">
      <c r="B167" s="26" t="s">
        <v>50</v>
      </c>
      <c r="G167" s="70">
        <f>SUM(G168:G172)</f>
        <v>79</v>
      </c>
      <c r="H167" s="95"/>
    </row>
    <row r="168" spans="2:8" s="38" customFormat="1" x14ac:dyDescent="0.25">
      <c r="B168" t="s">
        <v>157</v>
      </c>
      <c r="G168" s="51">
        <v>38</v>
      </c>
      <c r="H168" s="80"/>
    </row>
    <row r="169" spans="2:8" s="38" customFormat="1" x14ac:dyDescent="0.25">
      <c r="B169" t="s">
        <v>165</v>
      </c>
      <c r="G169" s="51">
        <v>20</v>
      </c>
      <c r="H169" s="80"/>
    </row>
    <row r="170" spans="2:8" s="38" customFormat="1" x14ac:dyDescent="0.25">
      <c r="B170" t="s">
        <v>166</v>
      </c>
      <c r="G170" s="51">
        <v>3</v>
      </c>
    </row>
    <row r="171" spans="2:8" x14ac:dyDescent="0.25">
      <c r="B171" t="s">
        <v>162</v>
      </c>
      <c r="G171" s="51">
        <v>12</v>
      </c>
    </row>
    <row r="172" spans="2:8" x14ac:dyDescent="0.25">
      <c r="B172" s="13" t="s">
        <v>163</v>
      </c>
      <c r="C172" s="13"/>
      <c r="D172" s="13"/>
      <c r="E172" s="13"/>
      <c r="F172" s="13"/>
      <c r="G172" s="13">
        <v>6</v>
      </c>
    </row>
    <row r="173" spans="2:8" s="14" customFormat="1" ht="15.75" x14ac:dyDescent="0.25">
      <c r="B173" s="96" t="s">
        <v>167</v>
      </c>
      <c r="G173" s="14">
        <f>G156+G161+G166+G167</f>
        <v>255</v>
      </c>
    </row>
  </sheetData>
  <mergeCells count="10">
    <mergeCell ref="C4:D4"/>
    <mergeCell ref="E4:F4"/>
    <mergeCell ref="C5:D5"/>
    <mergeCell ref="E5:F5"/>
    <mergeCell ref="C1:D1"/>
    <mergeCell ref="E1:F1"/>
    <mergeCell ref="C2:D2"/>
    <mergeCell ref="E2:F2"/>
    <mergeCell ref="C3:D3"/>
    <mergeCell ref="E3:F3"/>
  </mergeCells>
  <pageMargins left="0.7" right="0.7" top="0.75" bottom="0.75" header="0.3" footer="0.3"/>
  <pageSetup orientation="portrait" r:id="rId1"/>
  <ignoredErrors>
    <ignoredError sqref="G16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Labor</vt:lpstr>
      <vt:lpstr>Labor Tallies - Fermi</vt:lpstr>
      <vt:lpstr>Labor Tallies - Trades</vt:lpstr>
      <vt:lpstr>Labor Tallies - Durations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Karlton E. WilliamsIi x3043 09429N</dc:creator>
  <cp:lastModifiedBy>Karlton E. WilliamsIi x3043 09429N</cp:lastModifiedBy>
  <dcterms:created xsi:type="dcterms:W3CDTF">2021-11-16T21:20:53Z</dcterms:created>
  <dcterms:modified xsi:type="dcterms:W3CDTF">2022-12-08T19:34:25Z</dcterms:modified>
</cp:coreProperties>
</file>