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eamssrv1\srf-proton.bd\PXIE Vacuum\PIP2-CD3\ESH\PtD\"/>
    </mc:Choice>
  </mc:AlternateContent>
  <xr:revisionPtr revIDLastSave="0" documentId="13_ncr:1_{5325AAF5-38BE-47AF-BD17-0F5CA65AB023}" xr6:coauthVersionLast="47" xr6:coauthVersionMax="47" xr10:uidLastSave="{00000000-0000-0000-0000-000000000000}"/>
  <bookViews>
    <workbookView xWindow="-120" yWindow="-120" windowWidth="29040" windowHeight="15840" tabRatio="695" xr2:uid="{00000000-000D-0000-FFFF-FFFF00000000}"/>
  </bookViews>
  <sheets>
    <sheet name="Assessment" sheetId="1" r:id="rId1"/>
    <sheet name="Hazard Severity Matrix" sheetId="2" r:id="rId2"/>
    <sheet name="Probability" sheetId="3" r:id="rId3"/>
    <sheet name="Risk Assessment Actions" sheetId="6" r:id="rId4"/>
    <sheet name="Hazard Control Hierarchy" sheetId="4" r:id="rId5"/>
    <sheet name="Look-up Table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1" l="1"/>
  <c r="H28" i="1"/>
  <c r="L27" i="1"/>
  <c r="H27" i="1"/>
  <c r="L26" i="1"/>
  <c r="H26" i="1"/>
  <c r="L25" i="1"/>
  <c r="H25" i="1"/>
  <c r="L24" i="1"/>
  <c r="H24" i="1"/>
  <c r="L29" i="1"/>
  <c r="H29" i="1"/>
  <c r="L23" i="1"/>
  <c r="H23" i="1"/>
  <c r="H22" i="1"/>
  <c r="L11" i="1" l="1"/>
  <c r="L12" i="1"/>
  <c r="L13" i="1"/>
  <c r="L14" i="1"/>
  <c r="L15" i="1"/>
  <c r="L16" i="1"/>
  <c r="L17" i="1"/>
  <c r="L18" i="1"/>
  <c r="L19" i="1"/>
  <c r="L20" i="1"/>
  <c r="L21" i="1"/>
  <c r="L22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L10" i="1"/>
  <c r="L9" i="1"/>
  <c r="H6" i="1"/>
  <c r="L7" i="1" l="1"/>
  <c r="L6" i="1"/>
  <c r="L8" i="1"/>
</calcChain>
</file>

<file path=xl/sharedStrings.xml><?xml version="1.0" encoding="utf-8"?>
<sst xmlns="http://schemas.openxmlformats.org/spreadsheetml/2006/main" count="275" uniqueCount="148">
  <si>
    <t>Date:</t>
  </si>
  <si>
    <t>Assessed By:</t>
  </si>
  <si>
    <t>System:</t>
  </si>
  <si>
    <t>Identifier</t>
  </si>
  <si>
    <t>Potential Hazard Description</t>
  </si>
  <si>
    <t>Life Cycle Stage</t>
  </si>
  <si>
    <t>Who is at risk?</t>
  </si>
  <si>
    <t>What is at risk?</t>
  </si>
  <si>
    <t>Pre-Mitigation
Severity</t>
  </si>
  <si>
    <t>Pre-Mitigation
Probability</t>
  </si>
  <si>
    <t>Pre-Mitigation
Risk Score</t>
  </si>
  <si>
    <t>Mitigations</t>
  </si>
  <si>
    <t>Post-Mitigation
Severity</t>
  </si>
  <si>
    <t>Post-Mitigation
Probability</t>
  </si>
  <si>
    <t>Post-Mitigation
Risk Score</t>
  </si>
  <si>
    <t>Status of Mitigation Implementation</t>
  </si>
  <si>
    <t>Comments</t>
  </si>
  <si>
    <t>Operations</t>
  </si>
  <si>
    <t>Critical</t>
  </si>
  <si>
    <t>A - Almost Certain</t>
  </si>
  <si>
    <t>E - Rare</t>
  </si>
  <si>
    <t>Integrated into Design</t>
  </si>
  <si>
    <t>C - Possible</t>
  </si>
  <si>
    <t>Specifications and Interfaces Updated</t>
  </si>
  <si>
    <t>High</t>
  </si>
  <si>
    <t>Multiple</t>
  </si>
  <si>
    <t>B - Likely</t>
  </si>
  <si>
    <t>Low</t>
  </si>
  <si>
    <t>D - Unlikely</t>
  </si>
  <si>
    <t>Disposal or Recycling</t>
  </si>
  <si>
    <t>Minimal</t>
  </si>
  <si>
    <t>Not Implemented</t>
  </si>
  <si>
    <t>Fermilab QAM 12030TA Table 1</t>
  </si>
  <si>
    <t>HAZARD SEVERITY</t>
  </si>
  <si>
    <t>SEVERITY</t>
  </si>
  <si>
    <t>PEOPLE</t>
  </si>
  <si>
    <t>ENVIRONMENT</t>
  </si>
  <si>
    <t>COMPLIANCE</t>
  </si>
  <si>
    <t>PROPERTY</t>
  </si>
  <si>
    <t>PROCESS/PROJECT</t>
  </si>
  <si>
    <t>CRITICAL</t>
  </si>
  <si>
    <t>Multiple deaths from injury or illness; multiple cases of injuries involving permanent disability; or chronic irreversible illnesses.</t>
  </si>
  <si>
    <t>Permanent loss of a public resource (e.g. drinking water, air, stream, or river).</t>
  </si>
  <si>
    <t>Willful disregard for the rules and regulations.</t>
  </si>
  <si>
    <r>
      <t xml:space="preserve">Loss of multiple facilities or program components; (&gt;$5,000,000 </t>
    </r>
    <r>
      <rPr>
        <sz val="11"/>
        <rFont val="Calibri"/>
        <family val="2"/>
      </rPr>
      <t>total cost*)</t>
    </r>
  </si>
  <si>
    <t>Total breakdown identified resulting in loss/shut down of a process or project.</t>
  </si>
  <si>
    <t>HIGH</t>
  </si>
  <si>
    <t>One death from injury or illness; one case of injury involving permanent disability; or chronic irreversible illnesses.</t>
  </si>
  <si>
    <t>Long-term loss of a public resource (e.g., drinking water, air, stream, or river).</t>
  </si>
  <si>
    <t>Major noncompliance that exposes the Lab to significant potential fines and penalties.</t>
  </si>
  <si>
    <t>Loss of a facility or critical program component; (&gt;$5,000,000 total cost*)</t>
  </si>
  <si>
    <t>Major breakdown identified resulting in the failure to attain the budget, schedule, key performance indicators or customer expectations.</t>
  </si>
  <si>
    <t>MEDIUM</t>
  </si>
  <si>
    <t>Injuries or temporary, reversible illnesses resulting in hospitalization of a variable but limited period of disability.</t>
  </si>
  <si>
    <t>Seriously impair the functioning of a public resource.</t>
  </si>
  <si>
    <t>Significant noncompliance that requires reporting to DOE or other authorities.</t>
  </si>
  <si>
    <t>Major property damage or critical program component; 
($1,000,000 - $5,000,000 total cost*)</t>
  </si>
  <si>
    <t>Significant compromise to the attainment of the budget, schedule, key performance indicators or customer expectations which exposes process/project to potential failure if gap cannot be immediately resolved.</t>
  </si>
  <si>
    <t>LOW</t>
  </si>
  <si>
    <t>Injuries or temporary, reversible illnesses not resulting in hospitalization with lost time.</t>
  </si>
  <si>
    <t>Isolated and minor, but measurable, impact(s) on some component(s) of a public resource.</t>
  </si>
  <si>
    <t>Programmatic noncompliance with the Lab's Work Smart set.</t>
  </si>
  <si>
    <t>Minor property damage or critical program component; 
($50,000 - $1,000,000 total cost*)</t>
  </si>
  <si>
    <t>Minor breakdown or gap identified which does not result in significant compromise to the attainment of the budget, schedule, key performance indicators or customer expectations; gaps can be resolved.</t>
  </si>
  <si>
    <t>MINIMAL</t>
  </si>
  <si>
    <t>Injuries or temporary illnesses requiring only minor supportive treatment and no lost time.</t>
  </si>
  <si>
    <t>No measurable impact on component(s) of a public resource</t>
  </si>
  <si>
    <t>Specific instance of a noncompliance with the Lab's Work Smart set.</t>
  </si>
  <si>
    <t>Standard property damage or critical program component; (&lt;$50,000 total cost*)</t>
  </si>
  <si>
    <t xml:space="preserve">Minor gaps identified which do not compromise the attainment of the budget, schedule, key performance indicators or customer expectations; gaps can easily be resolved. </t>
  </si>
  <si>
    <t>* total cost = total dollar value including parts, labor, contingency plans, etc. that is necessary to repair/replace property or program component.</t>
  </si>
  <si>
    <t>Fermilab QAM 12030TA Table 2</t>
  </si>
  <si>
    <t>MISHAP PROBABILITY TABLE</t>
  </si>
  <si>
    <t>PROBABILITY</t>
  </si>
  <si>
    <t>DESCRIPTION</t>
  </si>
  <si>
    <t>Could occur annually</t>
  </si>
  <si>
    <t>Could occur once in two years</t>
  </si>
  <si>
    <t>Occurring not more than once in ten years</t>
  </si>
  <si>
    <t>Occurring not more than once in thirty years</t>
  </si>
  <si>
    <t>Occurring not more than once in one hundred years.</t>
  </si>
  <si>
    <t>Risk Assessment Codes and Actions</t>
  </si>
  <si>
    <t>1 - Very High</t>
  </si>
  <si>
    <t>Unacceptable. Operation not permissible.  Immediate action necessary.</t>
  </si>
  <si>
    <t>2 - High</t>
  </si>
  <si>
    <t>Remedial actions to be given a high priority.</t>
  </si>
  <si>
    <t>3 - Moderate</t>
  </si>
  <si>
    <t>Remedial actions to be taken at an appropriate time. Can be considered an acceptable risk.</t>
  </si>
  <si>
    <t>4 - Low</t>
  </si>
  <si>
    <t xml:space="preserve">Remedial action discretionary. </t>
  </si>
  <si>
    <t>5 - Negligible</t>
  </si>
  <si>
    <t>No action necessary.</t>
  </si>
  <si>
    <t>Severity</t>
  </si>
  <si>
    <t>Probability</t>
  </si>
  <si>
    <t>Risk Matrix</t>
  </si>
  <si>
    <t>Mitigation Status</t>
  </si>
  <si>
    <t>Fabrication</t>
  </si>
  <si>
    <t>Installation</t>
  </si>
  <si>
    <t>Commissioning</t>
  </si>
  <si>
    <t>Medium</t>
  </si>
  <si>
    <t>Equipment Shutdown</t>
  </si>
  <si>
    <t>Maintenance</t>
  </si>
  <si>
    <t>Trouble-shooting</t>
  </si>
  <si>
    <t>Repairs/Replacement</t>
  </si>
  <si>
    <t>Decommissioning</t>
  </si>
  <si>
    <t xml:space="preserve">Personnel </t>
  </si>
  <si>
    <t>Personnel</t>
  </si>
  <si>
    <t>Prevention through Design (PtD) Hazard Risk Assessment</t>
  </si>
  <si>
    <t>Vacuum systems, beam instrumentation, Cryomodules</t>
  </si>
  <si>
    <t>Vacuum windows fail</t>
  </si>
  <si>
    <t>Vacuum Systems</t>
  </si>
  <si>
    <t>Insulating vacuum systems, Cryomodules</t>
  </si>
  <si>
    <t>Design vibration dampening mechanism into strucure</t>
  </si>
  <si>
    <t>Develop vacuum windows specifications and acceptance testing criteria</t>
  </si>
  <si>
    <t>Vacuum systems</t>
  </si>
  <si>
    <t>PIP-II Vacuum Systems</t>
  </si>
  <si>
    <t>Per experience, no past injuries to personnel</t>
  </si>
  <si>
    <t>Bellows fail</t>
  </si>
  <si>
    <t>Mostly damage to equipment, not to personnel</t>
  </si>
  <si>
    <t>Cleanroom stops working or particles present in clean volumes</t>
  </si>
  <si>
    <t>Process</t>
  </si>
  <si>
    <t>Vacuum assemblies are dropped during assembly or installation</t>
  </si>
  <si>
    <t>Mechanical pump support structure fails due to excesive vibration</t>
  </si>
  <si>
    <t>Affects schedule more than personnel</t>
  </si>
  <si>
    <t xml:space="preserve">Develop QC process and document process in Traveler. Follow regular maintenance. Checking cleanroom equipment before use. </t>
  </si>
  <si>
    <t xml:space="preserve">Develop QC process and document process in Traveler. Train technicians. Technicians follow procedures. </t>
  </si>
  <si>
    <t>Hydrogen exhast from ion source scroll pump could increase risk of fire if in high concentrations</t>
  </si>
  <si>
    <t>Personnel, Environment</t>
  </si>
  <si>
    <t xml:space="preserve">Personnel, Tunnel, Equipment </t>
  </si>
  <si>
    <t>Total amount of H would be low even if not exhausted to outside</t>
  </si>
  <si>
    <t>Exhaust to outside enclosure</t>
  </si>
  <si>
    <t>Efficiency of personnel</t>
  </si>
  <si>
    <t>Not having the necessary tools lowers efficiency of personnel during assembly and installation</t>
  </si>
  <si>
    <t>Use the correct equipment. Ensure that all the necessary tools are available. Follow procedure. Train technicians</t>
  </si>
  <si>
    <t>Difficult to assemble vacuum components inside portable cleanroom due to small working space</t>
  </si>
  <si>
    <t>Ensure that enough spacing is available for threaded studs for assembly in beamline. 
Use the correct equipment. Ensure that all the necessary tools are available. Follow procedure. Train technicians</t>
  </si>
  <si>
    <t>Contamination of UHV wetted surfaces</t>
  </si>
  <si>
    <t>Pinch hazard during assembly</t>
  </si>
  <si>
    <t xml:space="preserve"> Lifting injury during assembly.</t>
  </si>
  <si>
    <t>Alex Chen, Richard Andrews, Raul Campos, Lucy Nobrega</t>
  </si>
  <si>
    <t>Vacuum optical viewports fail</t>
  </si>
  <si>
    <t xml:space="preserve">- Develop viewports specifications and acceptance testing criteria.
- Continue to collaborate with Beam Instrumentation sytems to define risk mitigation from laser damage
- Add viewports protectors (even just red conflat caps) for protection during shutdowns.
- Minimize use of viewports if note needed (including for other subsystems)
</t>
  </si>
  <si>
    <t>- Define cycle requirements for bellows, develop acceptance criteria, so fatigue is unlikely
- Corrosion most likely root cause of any failure
- Once leak checking and bellows pass acceptance criteria, bellows are fine.
- Most bellows do no cycle during operations
- Properly constrain bellows prior to pumpdown</t>
  </si>
  <si>
    <t>Equipment, Efficiency of Personnel</t>
  </si>
  <si>
    <t>Use of proper UHV cleaning and haldling procedures, and UHV certification</t>
  </si>
  <si>
    <t>QC plan developed. Travellers to be written</t>
  </si>
  <si>
    <t>Personnel, Efficiency of personnel</t>
  </si>
  <si>
    <t>Use proper assembly procedures</t>
  </si>
  <si>
    <t>- Use proper assembly procedures and training
- Use appropriate lifting equipment and lifting 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</si>
</sst>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color rgb="FF5C3D4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5C868D"/>
      <name val="Calibri"/>
      <family val="2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559592"/>
      </left>
      <right/>
      <top/>
      <bottom/>
      <diagonal/>
    </border>
    <border>
      <left/>
      <right style="thick">
        <color rgb="FF559592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2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quotePrefix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1">
    <cellStyle name="Normal" xfId="0" builtinId="0"/>
  </cellStyles>
  <dxfs count="156"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ck">
          <color rgb="FF559592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rgb="FF559592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ck">
          <color rgb="FF55959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rgb="FF559592"/>
        </left>
        <right/>
        <top/>
        <bottom/>
        <vertical/>
        <horizontal/>
      </border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E7F5DE"/>
        </patternFill>
      </fill>
    </dxf>
    <dxf>
      <fill>
        <patternFill>
          <bgColor rgb="FF99BFAA"/>
        </patternFill>
      </fill>
    </dxf>
    <dxf>
      <font>
        <b/>
        <i/>
        <color theme="0"/>
      </font>
      <fill>
        <patternFill>
          <bgColor rgb="FF5C868D"/>
        </patternFill>
      </fill>
    </dxf>
    <dxf>
      <border>
        <left style="thin">
          <color rgb="FF559595"/>
        </left>
        <right style="thin">
          <color rgb="FF559595"/>
        </right>
        <bottom style="thin">
          <color rgb="FF559595"/>
        </bottom>
        <vertical style="thin">
          <color rgb="FF559595"/>
        </vertical>
      </border>
    </dxf>
  </dxfs>
  <tableStyles count="1" defaultTableStyle="TableStyleMedium2" defaultPivotStyle="PivotStyleLight16">
    <tableStyle name="Table Style 1" pivot="0" count="4" xr9:uid="{00000000-0011-0000-FFFF-FFFF00000000}">
      <tableStyleElement type="wholeTable" dxfId="155"/>
      <tableStyleElement type="headerRow" dxfId="154"/>
      <tableStyleElement type="firstRowStripe" dxfId="153"/>
      <tableStyleElement type="secondRowStripe" dxfId="152"/>
    </tableStyle>
  </tableStyles>
  <colors>
    <mruColors>
      <color rgb="FF559592"/>
      <color rgb="FF5C868D"/>
      <color rgb="FF559595"/>
      <color rgb="FF5C3D46"/>
      <color rgb="FFE7F5DE"/>
      <color rgb="FF99BFAA"/>
      <color rgb="FFC2D3DA"/>
      <color rgb="FF81A3A7"/>
      <color rgb="FF585A56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0</xdr:rowOff>
    </xdr:from>
    <xdr:to>
      <xdr:col>14</xdr:col>
      <xdr:colOff>573292</xdr:colOff>
      <xdr:row>27</xdr:row>
      <xdr:rowOff>108857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2A819A-2E49-426A-A550-4A2ACF58C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185057"/>
          <a:ext cx="8475232" cy="492034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5:N70" totalsRowShown="0" headerRowDxfId="15" dataDxfId="14">
  <tableColumns count="14">
    <tableColumn id="1" xr3:uid="{00000000-0010-0000-0000-000001000000}" name="Identifier" dataDxfId="13"/>
    <tableColumn id="3" xr3:uid="{00000000-0010-0000-0000-000003000000}" name="Potential Hazard Description" dataDxfId="12"/>
    <tableColumn id="2" xr3:uid="{00000000-0010-0000-0000-000002000000}" name="Life Cycle Stage" dataDxfId="11"/>
    <tableColumn id="4" xr3:uid="{00000000-0010-0000-0000-000004000000}" name="Who is at risk?" dataDxfId="10"/>
    <tableColumn id="5" xr3:uid="{00000000-0010-0000-0000-000005000000}" name="What is at risk?" dataDxfId="9"/>
    <tableColumn id="10" xr3:uid="{00000000-0010-0000-0000-00000A000000}" name="Pre-Mitigation_x000a_Severity" dataDxfId="8"/>
    <tableColumn id="11" xr3:uid="{00000000-0010-0000-0000-00000B000000}" name="Pre-Mitigation_x000a_Probability" dataDxfId="7"/>
    <tableColumn id="12" xr3:uid="{00000000-0010-0000-0000-00000C000000}" name="Pre-Mitigation_x000a_Risk Score" dataDxfId="6">
      <calculatedColumnFormula>IFERROR(INDEX( 'Look-up Tables'!$I$3:$M$7, MATCH(F6,'Look-up Tables'!$H$3:$H$7,0), MATCH(G6,'Look-up Tables'!$I$2:$M$2,0)), " ")</calculatedColumnFormula>
    </tableColumn>
    <tableColumn id="9" xr3:uid="{00000000-0010-0000-0000-000009000000}" name="Mitigations" dataDxfId="5"/>
    <tableColumn id="6" xr3:uid="{00000000-0010-0000-0000-000006000000}" name="Post-Mitigation_x000a_Severity" dataDxfId="4"/>
    <tableColumn id="7" xr3:uid="{00000000-0010-0000-0000-000007000000}" name="Post-Mitigation_x000a_Probability" dataDxfId="3"/>
    <tableColumn id="8" xr3:uid="{00000000-0010-0000-0000-000008000000}" name="Post-Mitigation_x000a_Risk Score" dataDxfId="2">
      <calculatedColumnFormula>IFERROR(INDEX( 'Look-up Tables'!$I$3:$M$7, MATCH(J6,'Look-up Tables'!$H$3:$H$7,0), MATCH(K6,'Look-up Tables'!$I$2:$M$2,0)), " ")</calculatedColumnFormula>
    </tableColumn>
    <tableColumn id="16" xr3:uid="{00000000-0010-0000-0000-000010000000}" name="Status of Mitigation Implementation" dataDxfId="1"/>
    <tableColumn id="15" xr3:uid="{00000000-0010-0000-0000-00000F000000}" name="Comments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70"/>
  <sheetViews>
    <sheetView tabSelected="1" topLeftCell="D1" zoomScaleNormal="100" workbookViewId="0">
      <selection activeCell="P12" sqref="P12"/>
    </sheetView>
  </sheetViews>
  <sheetFormatPr defaultColWidth="8.85546875" defaultRowHeight="15" x14ac:dyDescent="0.25"/>
  <cols>
    <col min="1" max="1" width="11.85546875" style="28" customWidth="1"/>
    <col min="2" max="2" width="32.28515625" style="28" customWidth="1"/>
    <col min="3" max="3" width="16" style="28" customWidth="1"/>
    <col min="4" max="4" width="20.42578125" style="28" customWidth="1"/>
    <col min="5" max="5" width="18.7109375" style="28" customWidth="1"/>
    <col min="6" max="8" width="16.85546875" style="28" customWidth="1"/>
    <col min="9" max="9" width="43.7109375" style="28" customWidth="1"/>
    <col min="10" max="12" width="16.7109375" style="28" customWidth="1"/>
    <col min="13" max="13" width="20.5703125" style="28" customWidth="1"/>
    <col min="14" max="14" width="31.28515625" style="28" customWidth="1"/>
    <col min="15" max="15" width="9.85546875" style="28" customWidth="1"/>
    <col min="16" max="16" width="13.140625" style="28" customWidth="1"/>
    <col min="17" max="17" width="13.7109375" style="28" customWidth="1"/>
    <col min="18" max="16384" width="8.85546875" style="28"/>
  </cols>
  <sheetData>
    <row r="1" spans="1:17" ht="25.15" customHeight="1" x14ac:dyDescent="0.4">
      <c r="A1" s="45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7" x14ac:dyDescent="0.25">
      <c r="A2" s="29" t="s">
        <v>0</v>
      </c>
      <c r="B2" s="36">
        <v>45027</v>
      </c>
      <c r="C2" s="29" t="s">
        <v>1</v>
      </c>
      <c r="D2" s="41" t="s">
        <v>138</v>
      </c>
    </row>
    <row r="3" spans="1:17" x14ac:dyDescent="0.25">
      <c r="A3" s="29" t="s">
        <v>2</v>
      </c>
      <c r="B3" s="30" t="s">
        <v>114</v>
      </c>
    </row>
    <row r="5" spans="1:17" s="20" customFormat="1" ht="30" x14ac:dyDescent="0.25">
      <c r="A5" s="31" t="s">
        <v>3</v>
      </c>
      <c r="B5" s="31" t="s">
        <v>4</v>
      </c>
      <c r="C5" s="31" t="s">
        <v>5</v>
      </c>
      <c r="D5" s="31" t="s">
        <v>6</v>
      </c>
      <c r="E5" s="31" t="s">
        <v>7</v>
      </c>
      <c r="F5" s="34" t="s">
        <v>8</v>
      </c>
      <c r="G5" s="31" t="s">
        <v>9</v>
      </c>
      <c r="H5" s="35" t="s">
        <v>10</v>
      </c>
      <c r="I5" s="31" t="s">
        <v>11</v>
      </c>
      <c r="J5" s="34" t="s">
        <v>12</v>
      </c>
      <c r="K5" s="31" t="s">
        <v>13</v>
      </c>
      <c r="L5" s="35" t="s">
        <v>14</v>
      </c>
      <c r="M5" s="31" t="s">
        <v>15</v>
      </c>
      <c r="N5" s="31" t="s">
        <v>16</v>
      </c>
    </row>
    <row r="6" spans="1:17" s="20" customFormat="1" ht="135" x14ac:dyDescent="0.25">
      <c r="A6" s="37">
        <v>1</v>
      </c>
      <c r="B6" s="33" t="s">
        <v>116</v>
      </c>
      <c r="C6" s="32" t="s">
        <v>25</v>
      </c>
      <c r="D6" s="32" t="s">
        <v>104</v>
      </c>
      <c r="E6" s="32" t="s">
        <v>107</v>
      </c>
      <c r="F6" s="34" t="s">
        <v>30</v>
      </c>
      <c r="G6" s="31" t="s">
        <v>28</v>
      </c>
      <c r="H6" s="35" t="str">
        <f>IFERROR(INDEX( 'Look-up Tables'!$I$3:$M$7, MATCH(F6,'Look-up Tables'!$H$3:$H$7,0), MATCH(G6,'Look-up Tables'!$I$2:$M$2,0)), " ")</f>
        <v>5 - Negligible</v>
      </c>
      <c r="I6" s="44" t="s">
        <v>141</v>
      </c>
      <c r="J6" s="34" t="s">
        <v>30</v>
      </c>
      <c r="K6" s="31" t="s">
        <v>20</v>
      </c>
      <c r="L6" s="35" t="str">
        <f>IFERROR(INDEX( 'Look-up Tables'!$I$3:$M$7, MATCH(J6,'Look-up Tables'!$H$3:$H$7,0), MATCH(K6,'Look-up Tables'!$I$2:$M$2,0)), " ")</f>
        <v>5 - Negligible</v>
      </c>
      <c r="M6" s="31" t="s">
        <v>21</v>
      </c>
      <c r="N6" s="31" t="s">
        <v>115</v>
      </c>
    </row>
    <row r="7" spans="1:17" s="20" customFormat="1" x14ac:dyDescent="0.25">
      <c r="A7" s="31"/>
      <c r="B7" s="33"/>
      <c r="C7" s="32"/>
      <c r="D7" s="32"/>
      <c r="E7" s="32"/>
      <c r="F7" s="34"/>
      <c r="G7" s="31"/>
      <c r="H7" s="35" t="str">
        <f>IFERROR(INDEX( 'Look-up Tables'!$I$3:$M$7, MATCH(F7,'Look-up Tables'!$H$3:$H$7,0), MATCH(G7,'Look-up Tables'!$I$2:$M$2,0)), " ")</f>
        <v xml:space="preserve"> </v>
      </c>
      <c r="I7" s="33"/>
      <c r="J7" s="34"/>
      <c r="K7" s="31"/>
      <c r="L7" s="35" t="str">
        <f>IFERROR(INDEX( 'Look-up Tables'!$I$3:$M$7, MATCH(J7,'Look-up Tables'!$H$3:$H$7,0), MATCH(K7,'Look-up Tables'!$I$2:$M$2,0)), " ")</f>
        <v xml:space="preserve"> </v>
      </c>
      <c r="M7" s="31"/>
      <c r="N7" s="31"/>
    </row>
    <row r="8" spans="1:17" ht="150" x14ac:dyDescent="0.25">
      <c r="A8" s="37">
        <v>2</v>
      </c>
      <c r="B8" s="33" t="s">
        <v>139</v>
      </c>
      <c r="C8" s="32" t="s">
        <v>17</v>
      </c>
      <c r="D8" s="32" t="s">
        <v>119</v>
      </c>
      <c r="E8" s="32" t="s">
        <v>109</v>
      </c>
      <c r="F8" s="34" t="s">
        <v>24</v>
      </c>
      <c r="G8" s="31" t="s">
        <v>28</v>
      </c>
      <c r="H8" s="35" t="str">
        <f>IFERROR(INDEX( 'Look-up Tables'!$I$3:$M$7, MATCH(F8,'Look-up Tables'!$H$3:$H$7,0), MATCH(G8,'Look-up Tables'!$I$2:$M$2,0)), " ")</f>
        <v>3 - Moderate</v>
      </c>
      <c r="I8" s="44" t="s">
        <v>140</v>
      </c>
      <c r="J8" s="34" t="s">
        <v>27</v>
      </c>
      <c r="K8" s="31" t="s">
        <v>20</v>
      </c>
      <c r="L8" s="35" t="str">
        <f>IFERROR(INDEX( 'Look-up Tables'!$I$3:$M$7, MATCH(J8,'Look-up Tables'!$H$3:$H$7,0), MATCH(K8,'Look-up Tables'!$I$2:$M$2,0)), " ")</f>
        <v>5 - Negligible</v>
      </c>
      <c r="M8" s="31" t="s">
        <v>21</v>
      </c>
      <c r="N8" s="31" t="s">
        <v>117</v>
      </c>
      <c r="O8" s="20"/>
      <c r="P8" s="20"/>
      <c r="Q8" s="20"/>
    </row>
    <row r="9" spans="1:17" x14ac:dyDescent="0.25">
      <c r="A9" s="31"/>
      <c r="B9" s="33"/>
      <c r="C9" s="32"/>
      <c r="D9" s="32"/>
      <c r="E9" s="32"/>
      <c r="F9" s="42"/>
      <c r="G9" s="43"/>
      <c r="H9" s="35" t="str">
        <f>IFERROR(INDEX( 'Look-up Tables'!$I$3:$M$7, MATCH(F9,'Look-up Tables'!$H$3:$H$7,0), MATCH(G9,'Look-up Tables'!$I$2:$M$2,0)), " ")</f>
        <v xml:space="preserve"> </v>
      </c>
      <c r="I9" s="33"/>
      <c r="J9" s="34"/>
      <c r="K9" s="31"/>
      <c r="L9" s="35" t="str">
        <f>IFERROR(INDEX( 'Look-up Tables'!$I$3:$M$7, MATCH(J9,'Look-up Tables'!$H$3:$H$7,0), MATCH(K9,'Look-up Tables'!$I$2:$M$2,0)), " ")</f>
        <v xml:space="preserve"> </v>
      </c>
      <c r="M9" s="43"/>
      <c r="N9" s="31"/>
      <c r="O9" s="20"/>
      <c r="P9" s="20"/>
      <c r="Q9" s="20"/>
    </row>
    <row r="10" spans="1:17" ht="30" x14ac:dyDescent="0.25">
      <c r="A10" s="37">
        <v>2</v>
      </c>
      <c r="B10" s="33" t="s">
        <v>108</v>
      </c>
      <c r="C10" s="32" t="s">
        <v>17</v>
      </c>
      <c r="D10" s="32" t="s">
        <v>119</v>
      </c>
      <c r="E10" s="32" t="s">
        <v>109</v>
      </c>
      <c r="F10" s="34" t="s">
        <v>27</v>
      </c>
      <c r="G10" s="31" t="s">
        <v>28</v>
      </c>
      <c r="H10" s="35" t="str">
        <f>IFERROR(INDEX( 'Look-up Tables'!$I$3:$M$7, MATCH(F10,'Look-up Tables'!$H$3:$H$7,0), MATCH(G10,'Look-up Tables'!$I$2:$M$2,0)), " ")</f>
        <v>4 - Low</v>
      </c>
      <c r="I10" s="33" t="s">
        <v>112</v>
      </c>
      <c r="J10" s="34" t="s">
        <v>27</v>
      </c>
      <c r="K10" s="31" t="s">
        <v>20</v>
      </c>
      <c r="L10" s="35" t="str">
        <f>IFERROR(INDEX( 'Look-up Tables'!$I$3:$M$7, MATCH(J10,'Look-up Tables'!$H$3:$H$7,0), MATCH(K10,'Look-up Tables'!$I$2:$M$2,0)), " ")</f>
        <v>5 - Negligible</v>
      </c>
      <c r="M10" s="31" t="s">
        <v>21</v>
      </c>
      <c r="N10" s="31"/>
      <c r="O10" s="20"/>
      <c r="P10" s="20"/>
      <c r="Q10" s="20"/>
    </row>
    <row r="11" spans="1:17" x14ac:dyDescent="0.25">
      <c r="A11" s="31"/>
      <c r="B11" s="33"/>
      <c r="C11" s="32"/>
      <c r="D11" s="32"/>
      <c r="E11" s="32"/>
      <c r="F11" s="42"/>
      <c r="G11" s="43"/>
      <c r="H11" s="35" t="str">
        <f>IFERROR(INDEX( 'Look-up Tables'!$I$3:$M$7, MATCH(F11,'Look-up Tables'!$H$3:$H$7,0), MATCH(G11,'Look-up Tables'!$I$2:$M$2,0)), " ")</f>
        <v xml:space="preserve"> </v>
      </c>
      <c r="I11" s="33"/>
      <c r="J11" s="34"/>
      <c r="K11" s="31"/>
      <c r="L11" s="35" t="str">
        <f>IFERROR(INDEX( 'Look-up Tables'!$I$3:$M$7, MATCH(J11,'Look-up Tables'!$H$3:$H$7,0), MATCH(K11,'Look-up Tables'!$I$2:$M$2,0)), " ")</f>
        <v xml:space="preserve"> </v>
      </c>
      <c r="M11" s="43"/>
      <c r="N11" s="31"/>
      <c r="O11" s="20"/>
      <c r="P11" s="20"/>
      <c r="Q11" s="20"/>
    </row>
    <row r="12" spans="1:17" ht="45" x14ac:dyDescent="0.25">
      <c r="A12" s="37">
        <v>3</v>
      </c>
      <c r="B12" s="33" t="s">
        <v>121</v>
      </c>
      <c r="C12" s="32" t="s">
        <v>17</v>
      </c>
      <c r="D12" s="32" t="s">
        <v>105</v>
      </c>
      <c r="E12" s="32" t="s">
        <v>110</v>
      </c>
      <c r="F12" s="34" t="s">
        <v>30</v>
      </c>
      <c r="G12" s="31" t="s">
        <v>28</v>
      </c>
      <c r="H12" s="35" t="str">
        <f>IFERROR(INDEX( 'Look-up Tables'!$I$3:$M$7, MATCH(F12,'Look-up Tables'!$H$3:$H$7,0), MATCH(G12,'Look-up Tables'!$I$2:$M$2,0)), " ")</f>
        <v>5 - Negligible</v>
      </c>
      <c r="I12" s="33" t="s">
        <v>111</v>
      </c>
      <c r="J12" s="34" t="s">
        <v>27</v>
      </c>
      <c r="K12" s="31" t="s">
        <v>20</v>
      </c>
      <c r="L12" s="35" t="str">
        <f>IFERROR(INDEX( 'Look-up Tables'!$I$3:$M$7, MATCH(J12,'Look-up Tables'!$H$3:$H$7,0), MATCH(K12,'Look-up Tables'!$I$2:$M$2,0)), " ")</f>
        <v>5 - Negligible</v>
      </c>
      <c r="M12" s="31" t="s">
        <v>21</v>
      </c>
      <c r="N12" s="31"/>
      <c r="O12" s="20"/>
      <c r="P12" s="20"/>
      <c r="Q12" s="20"/>
    </row>
    <row r="13" spans="1:17" x14ac:dyDescent="0.25">
      <c r="A13" s="32"/>
      <c r="B13" s="33"/>
      <c r="C13" s="32"/>
      <c r="D13" s="32"/>
      <c r="E13" s="32"/>
      <c r="F13" s="34"/>
      <c r="G13" s="31"/>
      <c r="H13" s="35" t="str">
        <f>IFERROR(INDEX( 'Look-up Tables'!$I$3:$M$7, MATCH(F13,'Look-up Tables'!$H$3:$H$7,0), MATCH(G13,'Look-up Tables'!$I$2:$M$2,0)), " ")</f>
        <v xml:space="preserve"> </v>
      </c>
      <c r="I13" s="33"/>
      <c r="J13" s="34"/>
      <c r="K13" s="31"/>
      <c r="L13" s="35" t="str">
        <f>IFERROR(INDEX( 'Look-up Tables'!$I$3:$M$7, MATCH(J13,'Look-up Tables'!$H$3:$H$7,0), MATCH(K13,'Look-up Tables'!$I$2:$M$2,0)), " ")</f>
        <v xml:space="preserve"> </v>
      </c>
      <c r="M13" s="31"/>
      <c r="N13" s="31"/>
      <c r="O13" s="20"/>
      <c r="P13" s="20"/>
      <c r="Q13" s="20"/>
    </row>
    <row r="14" spans="1:17" ht="45" x14ac:dyDescent="0.25">
      <c r="A14" s="37">
        <v>4</v>
      </c>
      <c r="B14" s="33" t="s">
        <v>118</v>
      </c>
      <c r="C14" s="32" t="s">
        <v>95</v>
      </c>
      <c r="D14" s="32" t="s">
        <v>119</v>
      </c>
      <c r="E14" s="32" t="s">
        <v>113</v>
      </c>
      <c r="F14" s="34" t="s">
        <v>30</v>
      </c>
      <c r="G14" s="31" t="s">
        <v>28</v>
      </c>
      <c r="H14" s="35" t="str">
        <f>IFERROR(INDEX( 'Look-up Tables'!$I$3:$M$7, MATCH(F14,'Look-up Tables'!$H$3:$H$7,0), MATCH(G14,'Look-up Tables'!$I$2:$M$2,0)), " ")</f>
        <v>5 - Negligible</v>
      </c>
      <c r="I14" s="33" t="s">
        <v>123</v>
      </c>
      <c r="J14" s="34" t="s">
        <v>30</v>
      </c>
      <c r="K14" s="31" t="s">
        <v>20</v>
      </c>
      <c r="L14" s="35" t="str">
        <f>IFERROR(INDEX( 'Look-up Tables'!$I$3:$M$7, MATCH(J14,'Look-up Tables'!$H$3:$H$7,0), MATCH(K14,'Look-up Tables'!$I$2:$M$2,0)), " ")</f>
        <v>5 - Negligible</v>
      </c>
      <c r="M14" s="31" t="s">
        <v>23</v>
      </c>
      <c r="N14" s="31" t="s">
        <v>122</v>
      </c>
    </row>
    <row r="15" spans="1:17" x14ac:dyDescent="0.25">
      <c r="A15" s="32"/>
      <c r="B15" s="33"/>
      <c r="C15" s="32"/>
      <c r="D15" s="32"/>
      <c r="E15" s="32"/>
      <c r="F15" s="34"/>
      <c r="G15" s="31"/>
      <c r="H15" s="35" t="str">
        <f>IFERROR(INDEX( 'Look-up Tables'!$I$3:$M$7, MATCH(F15,'Look-up Tables'!$H$3:$H$7,0), MATCH(G15,'Look-up Tables'!$I$2:$M$2,0)), " ")</f>
        <v xml:space="preserve"> </v>
      </c>
      <c r="I15" s="33"/>
      <c r="J15" s="34"/>
      <c r="K15" s="31"/>
      <c r="L15" s="35" t="str">
        <f>IFERROR(INDEX( 'Look-up Tables'!$I$3:$M$7, MATCH(J15,'Look-up Tables'!$H$3:$H$7,0), MATCH(K15,'Look-up Tables'!$I$2:$M$2,0)), " ")</f>
        <v xml:space="preserve"> </v>
      </c>
      <c r="M15" s="31"/>
      <c r="N15" s="31"/>
      <c r="O15" s="20"/>
      <c r="P15" s="20"/>
      <c r="Q15" s="20"/>
    </row>
    <row r="16" spans="1:17" ht="45" x14ac:dyDescent="0.25">
      <c r="A16" s="37">
        <v>5</v>
      </c>
      <c r="B16" s="40" t="s">
        <v>120</v>
      </c>
      <c r="C16" s="32" t="s">
        <v>25</v>
      </c>
      <c r="D16" s="38" t="s">
        <v>105</v>
      </c>
      <c r="E16" s="38" t="s">
        <v>109</v>
      </c>
      <c r="F16" s="39" t="s">
        <v>30</v>
      </c>
      <c r="G16" s="37" t="s">
        <v>22</v>
      </c>
      <c r="H16" s="35" t="str">
        <f>IFERROR(INDEX( 'Look-up Tables'!$I$3:$M$7, MATCH(F16,'Look-up Tables'!$H$3:$H$7,0), MATCH(G16,'Look-up Tables'!$I$2:$M$2,0)), " ")</f>
        <v>4 - Low</v>
      </c>
      <c r="I16" s="33" t="s">
        <v>124</v>
      </c>
      <c r="J16" s="34" t="s">
        <v>30</v>
      </c>
      <c r="K16" s="31" t="s">
        <v>28</v>
      </c>
      <c r="L16" s="35" t="str">
        <f>IFERROR(INDEX( 'Look-up Tables'!$I$3:$M$7, MATCH(J16,'Look-up Tables'!$H$3:$H$7,0), MATCH(K16,'Look-up Tables'!$I$2:$M$2,0)), " ")</f>
        <v>5 - Negligible</v>
      </c>
      <c r="M16" s="31" t="s">
        <v>23</v>
      </c>
      <c r="N16" s="37"/>
      <c r="O16" s="20"/>
      <c r="P16" s="20"/>
      <c r="Q16" s="20"/>
    </row>
    <row r="17" spans="1:17" x14ac:dyDescent="0.25">
      <c r="A17" s="32"/>
      <c r="B17" s="33"/>
      <c r="C17" s="32"/>
      <c r="D17" s="32"/>
      <c r="E17" s="32"/>
      <c r="F17" s="34"/>
      <c r="G17" s="31"/>
      <c r="H17" s="35" t="str">
        <f>IFERROR(INDEX( 'Look-up Tables'!$I$3:$M$7, MATCH(F17,'Look-up Tables'!$H$3:$H$7,0), MATCH(G17,'Look-up Tables'!$I$2:$M$2,0)), " ")</f>
        <v xml:space="preserve"> </v>
      </c>
      <c r="I17" s="33"/>
      <c r="J17" s="34"/>
      <c r="K17" s="31"/>
      <c r="L17" s="35" t="str">
        <f>IFERROR(INDEX( 'Look-up Tables'!$I$3:$M$7, MATCH(J17,'Look-up Tables'!$H$3:$H$7,0), MATCH(K17,'Look-up Tables'!$I$2:$M$2,0)), " ")</f>
        <v xml:space="preserve"> </v>
      </c>
      <c r="M17" s="31"/>
      <c r="N17" s="31"/>
      <c r="O17" s="20"/>
      <c r="P17" s="20"/>
      <c r="Q17" s="20"/>
    </row>
    <row r="18" spans="1:17" ht="45" x14ac:dyDescent="0.25">
      <c r="A18" s="37">
        <v>6</v>
      </c>
      <c r="B18" s="33" t="s">
        <v>125</v>
      </c>
      <c r="C18" s="32" t="s">
        <v>25</v>
      </c>
      <c r="D18" s="32" t="s">
        <v>126</v>
      </c>
      <c r="E18" s="32" t="s">
        <v>127</v>
      </c>
      <c r="F18" s="34" t="s">
        <v>27</v>
      </c>
      <c r="G18" s="31" t="s">
        <v>28</v>
      </c>
      <c r="H18" s="35" t="str">
        <f>IFERROR(INDEX( 'Look-up Tables'!$I$3:$M$7, MATCH(F18,'Look-up Tables'!$H$3:$H$7,0), MATCH(G18,'Look-up Tables'!$I$2:$M$2,0)), " ")</f>
        <v>4 - Low</v>
      </c>
      <c r="I18" s="33" t="s">
        <v>129</v>
      </c>
      <c r="J18" s="34" t="s">
        <v>27</v>
      </c>
      <c r="K18" s="31" t="s">
        <v>20</v>
      </c>
      <c r="L18" s="35" t="str">
        <f>IFERROR(INDEX( 'Look-up Tables'!$I$3:$M$7, MATCH(J18,'Look-up Tables'!$H$3:$H$7,0), MATCH(K18,'Look-up Tables'!$I$2:$M$2,0)), " ")</f>
        <v>5 - Negligible</v>
      </c>
      <c r="M18" s="31" t="s">
        <v>21</v>
      </c>
      <c r="N18" s="31" t="s">
        <v>128</v>
      </c>
      <c r="O18" s="20"/>
      <c r="P18" s="20"/>
      <c r="Q18" s="20"/>
    </row>
    <row r="19" spans="1:17" x14ac:dyDescent="0.25">
      <c r="A19" s="32"/>
      <c r="B19" s="33"/>
      <c r="C19" s="32"/>
      <c r="D19" s="32"/>
      <c r="E19" s="32"/>
      <c r="F19" s="34"/>
      <c r="G19" s="31"/>
      <c r="H19" s="35" t="str">
        <f>IFERROR(INDEX( 'Look-up Tables'!$I$3:$M$7, MATCH(F19,'Look-up Tables'!$H$3:$H$7,0), MATCH(G19,'Look-up Tables'!$I$2:$M$2,0)), " ")</f>
        <v xml:space="preserve"> </v>
      </c>
      <c r="I19" s="33"/>
      <c r="J19" s="34"/>
      <c r="K19" s="31"/>
      <c r="L19" s="35" t="str">
        <f>IFERROR(INDEX( 'Look-up Tables'!$I$3:$M$7, MATCH(J19,'Look-up Tables'!$H$3:$H$7,0), MATCH(K19,'Look-up Tables'!$I$2:$M$2,0)), " ")</f>
        <v xml:space="preserve"> </v>
      </c>
      <c r="M19" s="31"/>
      <c r="N19" s="31"/>
      <c r="O19" s="20"/>
      <c r="P19" s="20"/>
      <c r="Q19" s="20"/>
    </row>
    <row r="20" spans="1:17" ht="45" x14ac:dyDescent="0.25">
      <c r="A20" s="37">
        <v>7</v>
      </c>
      <c r="B20" s="33" t="s">
        <v>131</v>
      </c>
      <c r="C20" s="32" t="s">
        <v>25</v>
      </c>
      <c r="D20" s="32" t="s">
        <v>130</v>
      </c>
      <c r="E20" s="32" t="s">
        <v>113</v>
      </c>
      <c r="F20" s="34" t="s">
        <v>30</v>
      </c>
      <c r="G20" s="31" t="s">
        <v>22</v>
      </c>
      <c r="H20" s="35" t="str">
        <f>IFERROR(INDEX( 'Look-up Tables'!$I$3:$M$7, MATCH(F20,'Look-up Tables'!$H$3:$H$7,0), MATCH(G20,'Look-up Tables'!$I$2:$M$2,0)), " ")</f>
        <v>4 - Low</v>
      </c>
      <c r="I20" s="33" t="s">
        <v>132</v>
      </c>
      <c r="J20" s="34" t="s">
        <v>30</v>
      </c>
      <c r="K20" s="31" t="s">
        <v>28</v>
      </c>
      <c r="L20" s="35" t="str">
        <f>IFERROR(INDEX( 'Look-up Tables'!$I$3:$M$7, MATCH(J20,'Look-up Tables'!$H$3:$H$7,0), MATCH(K20,'Look-up Tables'!$I$2:$M$2,0)), " ")</f>
        <v>5 - Negligible</v>
      </c>
      <c r="M20" s="31" t="s">
        <v>23</v>
      </c>
      <c r="N20" s="31"/>
      <c r="O20" s="20"/>
      <c r="P20" s="20"/>
      <c r="Q20" s="20"/>
    </row>
    <row r="21" spans="1:17" x14ac:dyDescent="0.25">
      <c r="A21" s="32"/>
      <c r="B21" s="33"/>
      <c r="C21" s="32"/>
      <c r="D21" s="32"/>
      <c r="E21" s="32"/>
      <c r="F21" s="34"/>
      <c r="G21" s="31"/>
      <c r="H21" s="35" t="str">
        <f>IFERROR(INDEX( 'Look-up Tables'!$I$3:$M$7, MATCH(F21,'Look-up Tables'!$H$3:$H$7,0), MATCH(G21,'Look-up Tables'!$I$2:$M$2,0)), " ")</f>
        <v xml:space="preserve"> </v>
      </c>
      <c r="I21" s="33"/>
      <c r="J21" s="34"/>
      <c r="K21" s="31"/>
      <c r="L21" s="35" t="str">
        <f>IFERROR(INDEX( 'Look-up Tables'!$I$3:$M$7, MATCH(J21,'Look-up Tables'!$H$3:$H$7,0), MATCH(K21,'Look-up Tables'!$I$2:$M$2,0)), " ")</f>
        <v xml:space="preserve"> </v>
      </c>
      <c r="M21" s="31"/>
      <c r="N21" s="31"/>
      <c r="O21" s="20"/>
      <c r="P21" s="20"/>
      <c r="Q21" s="20"/>
    </row>
    <row r="22" spans="1:17" ht="75" x14ac:dyDescent="0.25">
      <c r="A22" s="37">
        <v>8</v>
      </c>
      <c r="B22" s="33" t="s">
        <v>133</v>
      </c>
      <c r="C22" s="32" t="s">
        <v>25</v>
      </c>
      <c r="D22" s="32" t="s">
        <v>130</v>
      </c>
      <c r="E22" s="32" t="s">
        <v>113</v>
      </c>
      <c r="F22" s="34" t="s">
        <v>30</v>
      </c>
      <c r="G22" s="31" t="s">
        <v>22</v>
      </c>
      <c r="H22" s="35" t="str">
        <f>IFERROR(INDEX( 'Look-up Tables'!$I$3:$M$7, MATCH(F22,'Look-up Tables'!$H$3:$H$7,0), MATCH(G22,'Look-up Tables'!$I$2:$M$2,0)), " ")</f>
        <v>4 - Low</v>
      </c>
      <c r="I22" s="33" t="s">
        <v>134</v>
      </c>
      <c r="J22" s="34" t="s">
        <v>30</v>
      </c>
      <c r="K22" s="31" t="s">
        <v>28</v>
      </c>
      <c r="L22" s="35" t="str">
        <f>IFERROR(INDEX( 'Look-up Tables'!$I$3:$M$7, MATCH(J22,'Look-up Tables'!$H$3:$H$7,0), MATCH(K22,'Look-up Tables'!$I$2:$M$2,0)), " ")</f>
        <v>5 - Negligible</v>
      </c>
      <c r="M22" s="31" t="s">
        <v>21</v>
      </c>
      <c r="N22" s="31"/>
      <c r="O22" s="20"/>
      <c r="P22" s="20"/>
      <c r="Q22" s="20"/>
    </row>
    <row r="23" spans="1:17" x14ac:dyDescent="0.25">
      <c r="A23" s="32"/>
      <c r="B23" s="33"/>
      <c r="C23" s="32"/>
      <c r="D23" s="32"/>
      <c r="E23" s="32"/>
      <c r="F23" s="34"/>
      <c r="G23" s="31"/>
      <c r="H23" s="35" t="str">
        <f>IFERROR(INDEX( 'Look-up Tables'!$I$3:$M$7, MATCH(F23,'Look-up Tables'!$H$3:$H$7,0), MATCH(G23,'Look-up Tables'!$I$2:$M$2,0)), " ")</f>
        <v xml:space="preserve"> </v>
      </c>
      <c r="I23" s="33"/>
      <c r="J23" s="34"/>
      <c r="K23" s="31"/>
      <c r="L23" s="35" t="str">
        <f>IFERROR(INDEX( 'Look-up Tables'!$I$3:$M$7, MATCH(J23,'Look-up Tables'!$H$3:$H$7,0), MATCH(K23,'Look-up Tables'!$I$2:$M$2,0)), " ")</f>
        <v xml:space="preserve"> </v>
      </c>
      <c r="M23" s="31"/>
      <c r="N23" s="31"/>
      <c r="O23" s="20"/>
      <c r="P23" s="20"/>
      <c r="Q23" s="20"/>
    </row>
    <row r="24" spans="1:17" ht="45" x14ac:dyDescent="0.25">
      <c r="A24" s="37">
        <v>11</v>
      </c>
      <c r="B24" s="33" t="s">
        <v>135</v>
      </c>
      <c r="C24" s="32" t="s">
        <v>25</v>
      </c>
      <c r="D24" s="32" t="s">
        <v>142</v>
      </c>
      <c r="E24" s="32" t="s">
        <v>109</v>
      </c>
      <c r="F24" s="34" t="s">
        <v>30</v>
      </c>
      <c r="G24" s="31" t="s">
        <v>22</v>
      </c>
      <c r="H24" s="35" t="str">
        <f>IFERROR(INDEX( 'Look-up Tables'!$I$3:$M$7, MATCH(F24,'Look-up Tables'!$H$3:$H$7,0), MATCH(G24,'Look-up Tables'!$I$2:$M$2,0)), " ")</f>
        <v>4 - Low</v>
      </c>
      <c r="I24" s="33" t="s">
        <v>143</v>
      </c>
      <c r="J24" s="34" t="s">
        <v>30</v>
      </c>
      <c r="K24" s="31" t="s">
        <v>28</v>
      </c>
      <c r="L24" s="35" t="str">
        <f>IFERROR(INDEX( 'Look-up Tables'!$I$3:$M$7, MATCH(J24,'Look-up Tables'!$H$3:$H$7,0), MATCH(K24,'Look-up Tables'!$I$2:$M$2,0)), " ")</f>
        <v>5 - Negligible</v>
      </c>
      <c r="M24" s="31" t="s">
        <v>23</v>
      </c>
      <c r="N24" s="31" t="s">
        <v>144</v>
      </c>
      <c r="O24" s="20"/>
      <c r="P24" s="20"/>
      <c r="Q24" s="20"/>
    </row>
    <row r="25" spans="1:17" x14ac:dyDescent="0.25">
      <c r="A25" s="32"/>
      <c r="B25" s="33"/>
      <c r="C25" s="32"/>
      <c r="D25" s="32"/>
      <c r="E25" s="32"/>
      <c r="F25" s="34"/>
      <c r="G25" s="31"/>
      <c r="H25" s="35" t="str">
        <f>IFERROR(INDEX( 'Look-up Tables'!$I$3:$M$7, MATCH(F25,'Look-up Tables'!$H$3:$H$7,0), MATCH(G25,'Look-up Tables'!$I$2:$M$2,0)), " ")</f>
        <v xml:space="preserve"> </v>
      </c>
      <c r="I25" s="33"/>
      <c r="J25" s="34"/>
      <c r="K25" s="31"/>
      <c r="L25" s="35" t="str">
        <f>IFERROR(INDEX( 'Look-up Tables'!$I$3:$M$7, MATCH(J25,'Look-up Tables'!$H$3:$H$7,0), MATCH(K25,'Look-up Tables'!$I$2:$M$2,0)), " ")</f>
        <v xml:space="preserve"> </v>
      </c>
      <c r="M25" s="31"/>
      <c r="N25" s="31"/>
      <c r="O25" s="20"/>
      <c r="P25" s="20"/>
      <c r="Q25" s="20"/>
    </row>
    <row r="26" spans="1:17" ht="30" x14ac:dyDescent="0.25">
      <c r="A26" s="37">
        <v>12</v>
      </c>
      <c r="B26" s="33" t="s">
        <v>136</v>
      </c>
      <c r="C26" s="32" t="s">
        <v>25</v>
      </c>
      <c r="D26" s="32" t="s">
        <v>145</v>
      </c>
      <c r="E26" s="32" t="s">
        <v>104</v>
      </c>
      <c r="F26" s="34" t="s">
        <v>27</v>
      </c>
      <c r="G26" s="31" t="s">
        <v>26</v>
      </c>
      <c r="H26" s="35" t="str">
        <f>IFERROR(INDEX( 'Look-up Tables'!$I$3:$M$7, MATCH(F26,'Look-up Tables'!$H$3:$H$7,0), MATCH(G26,'Look-up Tables'!$I$2:$M$2,0)), " ")</f>
        <v>3 - Moderate</v>
      </c>
      <c r="I26" s="33" t="s">
        <v>146</v>
      </c>
      <c r="J26" s="34" t="s">
        <v>27</v>
      </c>
      <c r="K26" s="31" t="s">
        <v>22</v>
      </c>
      <c r="L26" s="35" t="str">
        <f>IFERROR(INDEX( 'Look-up Tables'!$I$3:$M$7, MATCH(J26,'Look-up Tables'!$H$3:$H$7,0), MATCH(K26,'Look-up Tables'!$I$2:$M$2,0)), " ")</f>
        <v>3 - Moderate</v>
      </c>
      <c r="M26" s="31" t="s">
        <v>23</v>
      </c>
      <c r="N26" s="31" t="s">
        <v>144</v>
      </c>
      <c r="O26" s="20"/>
      <c r="P26" s="20"/>
      <c r="Q26" s="20"/>
    </row>
    <row r="27" spans="1:17" x14ac:dyDescent="0.25">
      <c r="A27" s="32"/>
      <c r="B27" s="33"/>
      <c r="C27" s="32"/>
      <c r="D27" s="32"/>
      <c r="E27" s="32"/>
      <c r="F27" s="34"/>
      <c r="G27" s="31"/>
      <c r="H27" s="35" t="str">
        <f>IFERROR(INDEX( 'Look-up Tables'!$I$3:$M$7, MATCH(F27,'Look-up Tables'!$H$3:$H$7,0), MATCH(G27,'Look-up Tables'!$I$2:$M$2,0)), " ")</f>
        <v xml:space="preserve"> </v>
      </c>
      <c r="I27" s="33"/>
      <c r="J27" s="34"/>
      <c r="K27" s="31"/>
      <c r="L27" s="35" t="str">
        <f>IFERROR(INDEX( 'Look-up Tables'!$I$3:$M$7, MATCH(J27,'Look-up Tables'!$H$3:$H$7,0), MATCH(K27,'Look-up Tables'!$I$2:$M$2,0)), " ")</f>
        <v xml:space="preserve"> </v>
      </c>
      <c r="M27" s="31"/>
      <c r="N27" s="31"/>
      <c r="O27" s="20"/>
      <c r="P27" s="20"/>
      <c r="Q27" s="20"/>
    </row>
    <row r="28" spans="1:17" ht="45" x14ac:dyDescent="0.25">
      <c r="A28" s="37">
        <v>13</v>
      </c>
      <c r="B28" s="33" t="s">
        <v>137</v>
      </c>
      <c r="C28" s="32" t="s">
        <v>25</v>
      </c>
      <c r="D28" s="32" t="s">
        <v>145</v>
      </c>
      <c r="E28" s="32" t="s">
        <v>105</v>
      </c>
      <c r="F28" s="34" t="s">
        <v>27</v>
      </c>
      <c r="G28" s="31" t="s">
        <v>26</v>
      </c>
      <c r="H28" s="35" t="str">
        <f>IFERROR(INDEX( 'Look-up Tables'!$I$3:$M$7, MATCH(F28,'Look-up Tables'!$H$3:$H$7,0), MATCH(G28,'Look-up Tables'!$I$2:$M$2,0)), " ")</f>
        <v>3 - Moderate</v>
      </c>
      <c r="I28" s="44" t="s">
        <v>147</v>
      </c>
      <c r="J28" s="34" t="s">
        <v>27</v>
      </c>
      <c r="K28" s="31" t="s">
        <v>22</v>
      </c>
      <c r="L28" s="35" t="str">
        <f>IFERROR(INDEX( 'Look-up Tables'!$I$3:$M$7, MATCH(J28,'Look-up Tables'!$H$3:$H$7,0), MATCH(K28,'Look-up Tables'!$I$2:$M$2,0)), " ")</f>
        <v>3 - Moderate</v>
      </c>
      <c r="M28" s="31" t="s">
        <v>23</v>
      </c>
      <c r="N28" s="31" t="s">
        <v>144</v>
      </c>
      <c r="O28" s="20"/>
      <c r="P28" s="20"/>
      <c r="Q28" s="20"/>
    </row>
    <row r="29" spans="1:17" x14ac:dyDescent="0.25">
      <c r="A29" s="32"/>
      <c r="B29" s="33"/>
      <c r="C29" s="32"/>
      <c r="D29" s="32"/>
      <c r="E29" s="32"/>
      <c r="F29" s="34"/>
      <c r="G29" s="31"/>
      <c r="H29" s="35" t="str">
        <f>IFERROR(INDEX( 'Look-up Tables'!$I$3:$M$7, MATCH(F29,'Look-up Tables'!$H$3:$H$7,0), MATCH(G29,'Look-up Tables'!$I$2:$M$2,0)), " ")</f>
        <v xml:space="preserve"> </v>
      </c>
      <c r="I29" s="33"/>
      <c r="J29" s="34"/>
      <c r="K29" s="31"/>
      <c r="L29" s="35" t="str">
        <f>IFERROR(INDEX( 'Look-up Tables'!$I$3:$M$7, MATCH(J29,'Look-up Tables'!$H$3:$H$7,0), MATCH(K29,'Look-up Tables'!$I$2:$M$2,0)), " ")</f>
        <v xml:space="preserve"> </v>
      </c>
      <c r="M29" s="31"/>
      <c r="N29" s="31"/>
      <c r="O29" s="20"/>
      <c r="P29" s="20"/>
      <c r="Q29" s="20"/>
    </row>
    <row r="30" spans="1:17" x14ac:dyDescent="0.25">
      <c r="A30" s="32"/>
      <c r="B30" s="33"/>
      <c r="C30" s="32"/>
      <c r="D30" s="32"/>
      <c r="E30" s="32"/>
      <c r="F30" s="34"/>
      <c r="G30" s="31"/>
      <c r="H30" s="35"/>
      <c r="I30" s="33"/>
      <c r="J30" s="34"/>
      <c r="K30" s="31"/>
      <c r="L30" s="35"/>
      <c r="M30" s="31"/>
      <c r="N30" s="31"/>
      <c r="O30" s="20"/>
      <c r="P30" s="20"/>
      <c r="Q30" s="20"/>
    </row>
    <row r="31" spans="1:17" x14ac:dyDescent="0.25">
      <c r="A31" s="37"/>
      <c r="B31" s="33"/>
      <c r="C31" s="32"/>
      <c r="D31" s="32"/>
      <c r="E31" s="32"/>
      <c r="F31" s="34"/>
      <c r="G31" s="31"/>
      <c r="H31" s="35"/>
      <c r="I31" s="33"/>
      <c r="J31" s="34"/>
      <c r="K31" s="31"/>
      <c r="L31" s="35"/>
      <c r="M31" s="31"/>
      <c r="N31" s="31"/>
    </row>
    <row r="32" spans="1:17" x14ac:dyDescent="0.25">
      <c r="A32" s="32"/>
      <c r="B32" s="33"/>
      <c r="C32" s="32"/>
      <c r="D32" s="32"/>
      <c r="E32" s="32"/>
      <c r="F32" s="34"/>
      <c r="G32" s="31"/>
      <c r="H32" s="35"/>
      <c r="I32" s="33"/>
      <c r="J32" s="34"/>
      <c r="K32" s="31"/>
      <c r="L32" s="35"/>
      <c r="M32" s="31"/>
      <c r="N32" s="31"/>
    </row>
    <row r="33" spans="1:14" x14ac:dyDescent="0.25">
      <c r="A33" s="37"/>
      <c r="B33" s="33"/>
      <c r="C33" s="32"/>
      <c r="D33" s="32"/>
      <c r="E33" s="32"/>
      <c r="F33" s="34"/>
      <c r="G33" s="31"/>
      <c r="H33" s="35"/>
      <c r="I33" s="33"/>
      <c r="J33" s="34"/>
      <c r="K33" s="31"/>
      <c r="L33" s="35"/>
      <c r="M33" s="31"/>
      <c r="N33" s="31"/>
    </row>
    <row r="34" spans="1:14" x14ac:dyDescent="0.25">
      <c r="A34" s="32"/>
      <c r="B34" s="33"/>
      <c r="C34" s="32"/>
      <c r="D34" s="32"/>
      <c r="E34" s="32"/>
      <c r="F34" s="34"/>
      <c r="G34" s="31"/>
      <c r="H34" s="35"/>
      <c r="I34" s="33"/>
      <c r="J34" s="34"/>
      <c r="K34" s="31"/>
      <c r="L34" s="35"/>
      <c r="M34" s="31"/>
      <c r="N34" s="31"/>
    </row>
    <row r="35" spans="1:14" x14ac:dyDescent="0.25">
      <c r="A35" s="37"/>
      <c r="B35" s="33"/>
      <c r="C35" s="32"/>
      <c r="D35" s="32"/>
      <c r="E35" s="32"/>
      <c r="F35" s="34"/>
      <c r="G35" s="31"/>
      <c r="H35" s="35"/>
      <c r="I35" s="33"/>
      <c r="J35" s="34"/>
      <c r="K35" s="31"/>
      <c r="L35" s="35"/>
      <c r="M35" s="31"/>
      <c r="N35" s="31"/>
    </row>
    <row r="36" spans="1:14" x14ac:dyDescent="0.25">
      <c r="A36" s="32"/>
      <c r="B36" s="33"/>
      <c r="C36" s="32"/>
      <c r="D36" s="32"/>
      <c r="E36" s="32"/>
      <c r="F36" s="34"/>
      <c r="G36" s="31"/>
      <c r="H36" s="35"/>
      <c r="I36" s="33"/>
      <c r="J36" s="34"/>
      <c r="K36" s="31"/>
      <c r="L36" s="35"/>
      <c r="M36" s="31"/>
      <c r="N36" s="31"/>
    </row>
    <row r="37" spans="1:14" x14ac:dyDescent="0.25">
      <c r="A37" s="37"/>
      <c r="B37" s="33"/>
      <c r="C37" s="32"/>
      <c r="D37" s="32"/>
      <c r="E37" s="32"/>
      <c r="F37" s="34"/>
      <c r="G37" s="31"/>
      <c r="H37" s="35"/>
      <c r="I37" s="33"/>
      <c r="J37" s="34"/>
      <c r="K37" s="31"/>
      <c r="L37" s="35"/>
      <c r="M37" s="31"/>
      <c r="N37" s="31"/>
    </row>
    <row r="38" spans="1:14" x14ac:dyDescent="0.25">
      <c r="A38" s="32"/>
      <c r="B38" s="33"/>
      <c r="C38" s="32"/>
      <c r="D38" s="32"/>
      <c r="E38" s="32"/>
      <c r="F38" s="34"/>
      <c r="G38" s="31"/>
      <c r="H38" s="35"/>
      <c r="I38" s="33"/>
      <c r="J38" s="34"/>
      <c r="K38" s="31"/>
      <c r="L38" s="35"/>
      <c r="M38" s="31"/>
      <c r="N38" s="31"/>
    </row>
    <row r="39" spans="1:14" x14ac:dyDescent="0.25">
      <c r="A39" s="37"/>
      <c r="B39" s="33"/>
      <c r="C39" s="32"/>
      <c r="D39" s="32"/>
      <c r="E39" s="32"/>
      <c r="F39" s="34"/>
      <c r="G39" s="31"/>
      <c r="H39" s="35"/>
      <c r="I39" s="33"/>
      <c r="J39" s="34"/>
      <c r="K39" s="31"/>
      <c r="L39" s="35"/>
      <c r="M39" s="31"/>
      <c r="N39" s="31"/>
    </row>
    <row r="40" spans="1:14" x14ac:dyDescent="0.25">
      <c r="A40" s="32"/>
      <c r="B40" s="33"/>
      <c r="C40" s="32"/>
      <c r="D40" s="32"/>
      <c r="E40" s="32"/>
      <c r="F40" s="34"/>
      <c r="G40" s="31"/>
      <c r="H40" s="35"/>
      <c r="I40" s="33"/>
      <c r="J40" s="34"/>
      <c r="K40" s="31"/>
      <c r="L40" s="35"/>
      <c r="M40" s="31"/>
      <c r="N40" s="31"/>
    </row>
    <row r="41" spans="1:14" x14ac:dyDescent="0.25">
      <c r="A41" s="37"/>
      <c r="B41" s="33"/>
      <c r="C41" s="32"/>
      <c r="D41" s="32"/>
      <c r="E41" s="32"/>
      <c r="F41" s="34"/>
      <c r="G41" s="31"/>
      <c r="H41" s="35"/>
      <c r="I41" s="33"/>
      <c r="J41" s="34"/>
      <c r="K41" s="31"/>
      <c r="L41" s="35"/>
      <c r="M41" s="31"/>
      <c r="N41" s="31"/>
    </row>
    <row r="42" spans="1:14" x14ac:dyDescent="0.25">
      <c r="A42" s="32"/>
      <c r="B42" s="33"/>
      <c r="C42" s="32"/>
      <c r="D42" s="32"/>
      <c r="E42" s="32"/>
      <c r="F42" s="34"/>
      <c r="G42" s="31"/>
      <c r="H42" s="35"/>
      <c r="I42" s="33"/>
      <c r="J42" s="34"/>
      <c r="K42" s="31"/>
      <c r="L42" s="35"/>
      <c r="M42" s="31"/>
      <c r="N42" s="31"/>
    </row>
    <row r="43" spans="1:14" x14ac:dyDescent="0.25">
      <c r="A43" s="37"/>
      <c r="B43" s="33"/>
      <c r="C43" s="32"/>
      <c r="D43" s="32"/>
      <c r="E43" s="32"/>
      <c r="F43" s="34"/>
      <c r="G43" s="31"/>
      <c r="H43" s="35"/>
      <c r="I43" s="33"/>
      <c r="J43" s="34"/>
      <c r="K43" s="31"/>
      <c r="L43" s="35"/>
      <c r="M43" s="31"/>
      <c r="N43" s="31"/>
    </row>
    <row r="44" spans="1:14" x14ac:dyDescent="0.25">
      <c r="A44" s="32"/>
      <c r="B44" s="33"/>
      <c r="C44" s="32"/>
      <c r="D44" s="32"/>
      <c r="E44" s="32"/>
      <c r="F44" s="34"/>
      <c r="G44" s="31"/>
      <c r="H44" s="35"/>
      <c r="I44" s="33"/>
      <c r="J44" s="34"/>
      <c r="K44" s="31"/>
      <c r="L44" s="35"/>
      <c r="M44" s="31"/>
      <c r="N44" s="31"/>
    </row>
    <row r="45" spans="1:14" x14ac:dyDescent="0.25">
      <c r="A45" s="37"/>
      <c r="B45" s="33"/>
      <c r="C45" s="32"/>
      <c r="D45" s="32"/>
      <c r="E45" s="32"/>
      <c r="F45" s="34"/>
      <c r="G45" s="31"/>
      <c r="H45" s="35"/>
      <c r="I45" s="33"/>
      <c r="J45" s="34"/>
      <c r="K45" s="31"/>
      <c r="L45" s="35"/>
      <c r="M45" s="31"/>
      <c r="N45" s="31"/>
    </row>
    <row r="46" spans="1:14" x14ac:dyDescent="0.25">
      <c r="A46" s="32"/>
      <c r="B46" s="33"/>
      <c r="C46" s="32"/>
      <c r="D46" s="32"/>
      <c r="E46" s="32"/>
      <c r="F46" s="34"/>
      <c r="G46" s="31"/>
      <c r="H46" s="35"/>
      <c r="I46" s="33"/>
      <c r="J46" s="34"/>
      <c r="K46" s="31"/>
      <c r="L46" s="35"/>
      <c r="M46" s="31"/>
      <c r="N46" s="31"/>
    </row>
    <row r="47" spans="1:14" x14ac:dyDescent="0.25">
      <c r="A47" s="37"/>
      <c r="B47" s="33"/>
      <c r="C47" s="32"/>
      <c r="D47" s="32"/>
      <c r="E47" s="32"/>
      <c r="F47" s="34"/>
      <c r="G47" s="31"/>
      <c r="H47" s="35"/>
      <c r="I47" s="33"/>
      <c r="J47" s="34"/>
      <c r="K47" s="31"/>
      <c r="L47" s="35"/>
      <c r="M47" s="31"/>
      <c r="N47" s="31"/>
    </row>
    <row r="48" spans="1:14" x14ac:dyDescent="0.25">
      <c r="A48" s="32"/>
      <c r="B48" s="33"/>
      <c r="C48" s="32"/>
      <c r="D48" s="32"/>
      <c r="E48" s="32"/>
      <c r="F48" s="34"/>
      <c r="G48" s="31"/>
      <c r="H48" s="35"/>
      <c r="I48" s="33"/>
      <c r="J48" s="34"/>
      <c r="K48" s="31"/>
      <c r="L48" s="35"/>
      <c r="M48" s="31"/>
      <c r="N48" s="31"/>
    </row>
    <row r="49" spans="1:14" x14ac:dyDescent="0.25">
      <c r="A49" s="37"/>
      <c r="B49" s="33"/>
      <c r="C49" s="32"/>
      <c r="D49" s="32"/>
      <c r="E49" s="32"/>
      <c r="F49" s="34"/>
      <c r="G49" s="31"/>
      <c r="H49" s="35"/>
      <c r="I49" s="33"/>
      <c r="J49" s="34"/>
      <c r="K49" s="31"/>
      <c r="L49" s="35"/>
      <c r="M49" s="31"/>
      <c r="N49" s="31"/>
    </row>
    <row r="50" spans="1:14" x14ac:dyDescent="0.25">
      <c r="A50" s="32"/>
      <c r="B50" s="33"/>
      <c r="C50" s="32"/>
      <c r="D50" s="32"/>
      <c r="E50" s="32"/>
      <c r="F50" s="34"/>
      <c r="G50" s="31"/>
      <c r="H50" s="35"/>
      <c r="I50" s="33"/>
      <c r="J50" s="34"/>
      <c r="K50" s="31"/>
      <c r="L50" s="35"/>
      <c r="M50" s="31"/>
      <c r="N50" s="31"/>
    </row>
    <row r="51" spans="1:14" x14ac:dyDescent="0.25">
      <c r="A51" s="37"/>
      <c r="B51" s="33"/>
      <c r="C51" s="32"/>
      <c r="D51" s="32"/>
      <c r="E51" s="32"/>
      <c r="F51" s="34"/>
      <c r="G51" s="31"/>
      <c r="H51" s="35"/>
      <c r="I51" s="33"/>
      <c r="J51" s="34"/>
      <c r="K51" s="31"/>
      <c r="L51" s="35"/>
      <c r="M51" s="31"/>
      <c r="N51" s="31"/>
    </row>
    <row r="52" spans="1:14" x14ac:dyDescent="0.25">
      <c r="A52" s="32"/>
      <c r="B52" s="33"/>
      <c r="C52" s="32"/>
      <c r="D52" s="32"/>
      <c r="E52" s="32"/>
      <c r="F52" s="34"/>
      <c r="G52" s="31"/>
      <c r="H52" s="35"/>
      <c r="I52" s="33"/>
      <c r="J52" s="34"/>
      <c r="K52" s="31"/>
      <c r="L52" s="35"/>
      <c r="M52" s="31"/>
      <c r="N52" s="31"/>
    </row>
    <row r="53" spans="1:14" x14ac:dyDescent="0.25">
      <c r="A53" s="37"/>
      <c r="B53" s="33"/>
      <c r="C53" s="32"/>
      <c r="D53" s="32"/>
      <c r="E53" s="32"/>
      <c r="F53" s="34"/>
      <c r="G53" s="31"/>
      <c r="H53" s="35"/>
      <c r="I53" s="33"/>
      <c r="J53" s="34"/>
      <c r="K53" s="31"/>
      <c r="L53" s="35"/>
      <c r="M53" s="31"/>
      <c r="N53" s="31"/>
    </row>
    <row r="54" spans="1:14" x14ac:dyDescent="0.25">
      <c r="A54" s="32"/>
      <c r="B54" s="33"/>
      <c r="C54" s="32"/>
      <c r="D54" s="32"/>
      <c r="E54" s="32"/>
      <c r="F54" s="34"/>
      <c r="G54" s="31"/>
      <c r="H54" s="35"/>
      <c r="I54" s="33"/>
      <c r="J54" s="34"/>
      <c r="K54" s="31"/>
      <c r="L54" s="35"/>
      <c r="M54" s="31"/>
      <c r="N54" s="31"/>
    </row>
    <row r="55" spans="1:14" x14ac:dyDescent="0.25">
      <c r="A55" s="37"/>
      <c r="B55" s="33"/>
      <c r="C55" s="32"/>
      <c r="D55" s="32"/>
      <c r="E55" s="32"/>
      <c r="F55" s="34"/>
      <c r="G55" s="31"/>
      <c r="H55" s="35"/>
      <c r="I55" s="33"/>
      <c r="J55" s="34"/>
      <c r="K55" s="31"/>
      <c r="L55" s="35"/>
      <c r="M55" s="31"/>
      <c r="N55" s="31"/>
    </row>
    <row r="56" spans="1:14" x14ac:dyDescent="0.25">
      <c r="A56" s="32"/>
      <c r="B56" s="33"/>
      <c r="C56" s="32"/>
      <c r="D56" s="32"/>
      <c r="E56" s="32"/>
      <c r="F56" s="34"/>
      <c r="G56" s="31"/>
      <c r="H56" s="35"/>
      <c r="I56" s="33"/>
      <c r="J56" s="34"/>
      <c r="K56" s="31"/>
      <c r="L56" s="35"/>
      <c r="M56" s="31"/>
      <c r="N56" s="31"/>
    </row>
    <row r="57" spans="1:14" x14ac:dyDescent="0.25">
      <c r="A57" s="37"/>
      <c r="B57" s="33"/>
      <c r="C57" s="32"/>
      <c r="D57" s="32"/>
      <c r="E57" s="32"/>
      <c r="F57" s="34"/>
      <c r="G57" s="31"/>
      <c r="H57" s="35"/>
      <c r="I57" s="33"/>
      <c r="J57" s="34"/>
      <c r="K57" s="31"/>
      <c r="L57" s="35"/>
      <c r="M57" s="31"/>
      <c r="N57" s="31"/>
    </row>
    <row r="58" spans="1:14" x14ac:dyDescent="0.25">
      <c r="A58" s="32"/>
      <c r="B58" s="33"/>
      <c r="C58" s="32"/>
      <c r="D58" s="32"/>
      <c r="E58" s="32"/>
      <c r="F58" s="34"/>
      <c r="G58" s="31"/>
      <c r="H58" s="35"/>
      <c r="I58" s="33"/>
      <c r="J58" s="34"/>
      <c r="K58" s="31"/>
      <c r="L58" s="35"/>
      <c r="M58" s="31"/>
      <c r="N58" s="31"/>
    </row>
    <row r="59" spans="1:14" x14ac:dyDescent="0.25">
      <c r="A59" s="37"/>
      <c r="B59" s="33"/>
      <c r="C59" s="32"/>
      <c r="D59" s="32"/>
      <c r="E59" s="32"/>
      <c r="F59" s="34"/>
      <c r="G59" s="31"/>
      <c r="H59" s="35"/>
      <c r="I59" s="33"/>
      <c r="J59" s="34"/>
      <c r="K59" s="31"/>
      <c r="L59" s="35"/>
      <c r="M59" s="31"/>
      <c r="N59" s="31"/>
    </row>
    <row r="60" spans="1:14" x14ac:dyDescent="0.25">
      <c r="A60" s="32"/>
      <c r="B60" s="33"/>
      <c r="C60" s="32"/>
      <c r="D60" s="32"/>
      <c r="E60" s="32"/>
      <c r="F60" s="34"/>
      <c r="G60" s="31"/>
      <c r="H60" s="35"/>
      <c r="I60" s="33"/>
      <c r="J60" s="34"/>
      <c r="K60" s="31"/>
      <c r="L60" s="35"/>
      <c r="M60" s="31"/>
      <c r="N60" s="31"/>
    </row>
    <row r="61" spans="1:14" x14ac:dyDescent="0.25">
      <c r="A61" s="37"/>
      <c r="B61" s="33"/>
      <c r="C61" s="32"/>
      <c r="D61" s="32"/>
      <c r="E61" s="32"/>
      <c r="F61" s="34"/>
      <c r="G61" s="31"/>
      <c r="H61" s="35"/>
      <c r="I61" s="33"/>
      <c r="J61" s="34"/>
      <c r="K61" s="31"/>
      <c r="L61" s="35"/>
      <c r="M61" s="31"/>
      <c r="N61" s="31"/>
    </row>
    <row r="62" spans="1:14" x14ac:dyDescent="0.25">
      <c r="A62" s="32"/>
      <c r="B62" s="33"/>
      <c r="C62" s="32"/>
      <c r="D62" s="32"/>
      <c r="E62" s="32"/>
      <c r="F62" s="34"/>
      <c r="G62" s="31"/>
      <c r="H62" s="35"/>
      <c r="I62" s="33"/>
      <c r="J62" s="34"/>
      <c r="K62" s="31"/>
      <c r="L62" s="35"/>
      <c r="M62" s="31"/>
      <c r="N62" s="31"/>
    </row>
    <row r="63" spans="1:14" x14ac:dyDescent="0.25">
      <c r="A63" s="37"/>
      <c r="B63" s="33"/>
      <c r="C63" s="32"/>
      <c r="D63" s="32"/>
      <c r="E63" s="32"/>
      <c r="F63" s="34"/>
      <c r="G63" s="31"/>
      <c r="H63" s="35"/>
      <c r="I63" s="33"/>
      <c r="J63" s="34"/>
      <c r="K63" s="31"/>
      <c r="L63" s="35"/>
      <c r="M63" s="31"/>
      <c r="N63" s="31"/>
    </row>
    <row r="64" spans="1:14" x14ac:dyDescent="0.25">
      <c r="A64" s="32"/>
      <c r="B64" s="33"/>
      <c r="C64" s="32"/>
      <c r="D64" s="32"/>
      <c r="E64" s="32"/>
      <c r="F64" s="34"/>
      <c r="G64" s="31"/>
      <c r="H64" s="35"/>
      <c r="I64" s="33"/>
      <c r="J64" s="34"/>
      <c r="K64" s="31"/>
      <c r="L64" s="35"/>
      <c r="M64" s="31"/>
      <c r="N64" s="31"/>
    </row>
    <row r="65" spans="1:14" x14ac:dyDescent="0.25">
      <c r="A65" s="37"/>
      <c r="B65" s="33"/>
      <c r="C65" s="32"/>
      <c r="D65" s="32"/>
      <c r="E65" s="32"/>
      <c r="F65" s="34"/>
      <c r="G65" s="31"/>
      <c r="H65" s="35"/>
      <c r="I65" s="33"/>
      <c r="J65" s="34"/>
      <c r="K65" s="31"/>
      <c r="L65" s="35"/>
      <c r="M65" s="31"/>
      <c r="N65" s="31"/>
    </row>
    <row r="66" spans="1:14" x14ac:dyDescent="0.25">
      <c r="A66" s="32"/>
      <c r="B66" s="33"/>
      <c r="C66" s="32"/>
      <c r="D66" s="32"/>
      <c r="E66" s="32"/>
      <c r="F66" s="34"/>
      <c r="G66" s="31"/>
      <c r="H66" s="35"/>
      <c r="I66" s="33"/>
      <c r="J66" s="34"/>
      <c r="K66" s="31"/>
      <c r="L66" s="35"/>
      <c r="M66" s="31"/>
      <c r="N66" s="31"/>
    </row>
    <row r="67" spans="1:14" x14ac:dyDescent="0.25">
      <c r="A67" s="37"/>
      <c r="B67" s="33"/>
      <c r="C67" s="32"/>
      <c r="D67" s="32"/>
      <c r="E67" s="32"/>
      <c r="F67" s="34"/>
      <c r="G67" s="31"/>
      <c r="H67" s="35"/>
      <c r="I67" s="33"/>
      <c r="J67" s="34"/>
      <c r="K67" s="31"/>
      <c r="L67" s="35"/>
      <c r="M67" s="31"/>
      <c r="N67" s="31"/>
    </row>
    <row r="68" spans="1:14" x14ac:dyDescent="0.25">
      <c r="A68" s="32"/>
      <c r="B68" s="33"/>
      <c r="C68" s="32"/>
      <c r="D68" s="32"/>
      <c r="E68" s="32"/>
      <c r="F68" s="34"/>
      <c r="G68" s="31"/>
      <c r="H68" s="35"/>
      <c r="I68" s="33"/>
      <c r="J68" s="34"/>
      <c r="K68" s="31"/>
      <c r="L68" s="35"/>
      <c r="M68" s="31"/>
      <c r="N68" s="31"/>
    </row>
    <row r="69" spans="1:14" x14ac:dyDescent="0.25">
      <c r="A69" s="37"/>
      <c r="B69" s="33"/>
      <c r="C69" s="32"/>
      <c r="D69" s="32"/>
      <c r="E69" s="32"/>
      <c r="F69" s="34"/>
      <c r="G69" s="31"/>
      <c r="H69" s="35"/>
      <c r="I69" s="33"/>
      <c r="J69" s="34"/>
      <c r="K69" s="31"/>
      <c r="L69" s="35"/>
      <c r="M69" s="31"/>
      <c r="N69" s="31"/>
    </row>
    <row r="70" spans="1:14" x14ac:dyDescent="0.25">
      <c r="A70" s="32"/>
      <c r="B70" s="33"/>
      <c r="C70" s="32"/>
      <c r="D70" s="32"/>
      <c r="E70" s="32"/>
      <c r="F70" s="34"/>
      <c r="G70" s="31"/>
      <c r="H70" s="35"/>
      <c r="I70" s="33"/>
      <c r="J70" s="34"/>
      <c r="K70" s="31"/>
      <c r="L70" s="35"/>
      <c r="M70" s="31"/>
      <c r="N70" s="31"/>
    </row>
  </sheetData>
  <mergeCells count="1">
    <mergeCell ref="A1:N1"/>
  </mergeCells>
  <conditionalFormatting sqref="Q8:Q9 L8:N9 H6:I6 I13 M13:N13 N6:N9 M15:N15 I15 Q15:Q16 N16 N12:N13 Q12:Q13 I7:I9 H7:H29">
    <cfRule type="cellIs" dxfId="151" priority="265" stopIfTrue="1" operator="equal">
      <formula>"Negligible"</formula>
    </cfRule>
    <cfRule type="cellIs" dxfId="150" priority="266" stopIfTrue="1" operator="equal">
      <formula>"Low"</formula>
    </cfRule>
    <cfRule type="cellIs" dxfId="149" priority="267" stopIfTrue="1" operator="equal">
      <formula>"Moderate"</formula>
    </cfRule>
    <cfRule type="cellIs" dxfId="148" priority="268" stopIfTrue="1" operator="equal">
      <formula>"High"</formula>
    </cfRule>
    <cfRule type="cellIs" dxfId="147" priority="270" stopIfTrue="1" operator="equal">
      <formula>"Very High"</formula>
    </cfRule>
  </conditionalFormatting>
  <conditionalFormatting sqref="L8:N9 H6:I6 I13 M13:N13 N6:N9 Q8:Q9 Q15:Q19 M15:N15 I15 I17:I19 M17:N19 N16 Q12:Q13 N12:N13 L30:N30 I21 I7:I9 H7:H22 M21:N29 Q21:Q30 H23:I30">
    <cfRule type="cellIs" dxfId="146" priority="210" stopIfTrue="1" operator="equal">
      <formula>"5 - Negligible"</formula>
    </cfRule>
    <cfRule type="cellIs" dxfId="145" priority="211" stopIfTrue="1" operator="equal">
      <formula>"4 - Low"</formula>
    </cfRule>
    <cfRule type="cellIs" dxfId="144" priority="212" stopIfTrue="1" operator="equal">
      <formula>"3 - Moderate"</formula>
    </cfRule>
    <cfRule type="cellIs" dxfId="143" priority="213" stopIfTrue="1" operator="equal">
      <formula>"2 - High"</formula>
    </cfRule>
    <cfRule type="cellIs" dxfId="142" priority="214" stopIfTrue="1" operator="equal">
      <formula>"1 - Very High"</formula>
    </cfRule>
  </conditionalFormatting>
  <conditionalFormatting sqref="L6:N7">
    <cfRule type="cellIs" dxfId="141" priority="150" stopIfTrue="1" operator="equal">
      <formula>"Negligible"</formula>
    </cfRule>
    <cfRule type="cellIs" dxfId="140" priority="151" stopIfTrue="1" operator="equal">
      <formula>"Low"</formula>
    </cfRule>
    <cfRule type="cellIs" dxfId="139" priority="152" stopIfTrue="1" operator="equal">
      <formula>"Moderate"</formula>
    </cfRule>
    <cfRule type="cellIs" dxfId="138" priority="153" stopIfTrue="1" operator="equal">
      <formula>"High"</formula>
    </cfRule>
    <cfRule type="cellIs" dxfId="137" priority="154" stopIfTrue="1" operator="equal">
      <formula>"Very High"</formula>
    </cfRule>
  </conditionalFormatting>
  <conditionalFormatting sqref="L6:N7">
    <cfRule type="cellIs" dxfId="136" priority="145" stopIfTrue="1" operator="equal">
      <formula>"5 - Negligible"</formula>
    </cfRule>
    <cfRule type="cellIs" dxfId="135" priority="146" stopIfTrue="1" operator="equal">
      <formula>"4 - Low"</formula>
    </cfRule>
    <cfRule type="cellIs" dxfId="134" priority="147" stopIfTrue="1" operator="equal">
      <formula>"3 - Moderate"</formula>
    </cfRule>
    <cfRule type="cellIs" dxfId="133" priority="148" stopIfTrue="1" operator="equal">
      <formula>"2 - High"</formula>
    </cfRule>
    <cfRule type="cellIs" dxfId="132" priority="149" stopIfTrue="1" operator="equal">
      <formula>"1 - Very High"</formula>
    </cfRule>
  </conditionalFormatting>
  <conditionalFormatting sqref="M6:M9 M13 M15 M17:M19 M21:M29">
    <cfRule type="cellIs" dxfId="131" priority="142" stopIfTrue="1" operator="equal">
      <formula>"Not Implemented"</formula>
    </cfRule>
    <cfRule type="cellIs" dxfId="130" priority="143" stopIfTrue="1" operator="equal">
      <formula>"Specifications and Interfaces Updated"</formula>
    </cfRule>
    <cfRule type="cellIs" dxfId="129" priority="144" stopIfTrue="1" operator="equal">
      <formula>"Integrated into Design"</formula>
    </cfRule>
  </conditionalFormatting>
  <conditionalFormatting sqref="I12">
    <cfRule type="cellIs" dxfId="128" priority="119" stopIfTrue="1" operator="equal">
      <formula>"Negligible"</formula>
    </cfRule>
    <cfRule type="cellIs" dxfId="127" priority="120" stopIfTrue="1" operator="equal">
      <formula>"Low"</formula>
    </cfRule>
    <cfRule type="cellIs" dxfId="126" priority="121" stopIfTrue="1" operator="equal">
      <formula>"Moderate"</formula>
    </cfRule>
    <cfRule type="cellIs" dxfId="125" priority="122" stopIfTrue="1" operator="equal">
      <formula>"High"</formula>
    </cfRule>
    <cfRule type="cellIs" dxfId="124" priority="123" stopIfTrue="1" operator="equal">
      <formula>"Very High"</formula>
    </cfRule>
  </conditionalFormatting>
  <conditionalFormatting sqref="M12 I12">
    <cfRule type="cellIs" dxfId="123" priority="114" stopIfTrue="1" operator="equal">
      <formula>"5 - Negligible"</formula>
    </cfRule>
    <cfRule type="cellIs" dxfId="122" priority="115" stopIfTrue="1" operator="equal">
      <formula>"4 - Low"</formula>
    </cfRule>
    <cfRule type="cellIs" dxfId="121" priority="116" stopIfTrue="1" operator="equal">
      <formula>"3 - Moderate"</formula>
    </cfRule>
    <cfRule type="cellIs" dxfId="120" priority="117" stopIfTrue="1" operator="equal">
      <formula>"2 - High"</formula>
    </cfRule>
    <cfRule type="cellIs" dxfId="119" priority="118" stopIfTrue="1" operator="equal">
      <formula>"1 - Very High"</formula>
    </cfRule>
  </conditionalFormatting>
  <conditionalFormatting sqref="M12">
    <cfRule type="cellIs" dxfId="118" priority="109" stopIfTrue="1" operator="equal">
      <formula>"Negligible"</formula>
    </cfRule>
    <cfRule type="cellIs" dxfId="117" priority="110" stopIfTrue="1" operator="equal">
      <formula>"Low"</formula>
    </cfRule>
    <cfRule type="cellIs" dxfId="116" priority="111" stopIfTrue="1" operator="equal">
      <formula>"Moderate"</formula>
    </cfRule>
    <cfRule type="cellIs" dxfId="115" priority="112" stopIfTrue="1" operator="equal">
      <formula>"High"</formula>
    </cfRule>
    <cfRule type="cellIs" dxfId="114" priority="113" stopIfTrue="1" operator="equal">
      <formula>"Very High"</formula>
    </cfRule>
  </conditionalFormatting>
  <conditionalFormatting sqref="M12">
    <cfRule type="cellIs" dxfId="113" priority="106" stopIfTrue="1" operator="equal">
      <formula>"Not Implemented"</formula>
    </cfRule>
    <cfRule type="cellIs" dxfId="112" priority="107" stopIfTrue="1" operator="equal">
      <formula>"Specifications and Interfaces Updated"</formula>
    </cfRule>
    <cfRule type="cellIs" dxfId="111" priority="108" stopIfTrue="1" operator="equal">
      <formula>"Integrated into Design"</formula>
    </cfRule>
  </conditionalFormatting>
  <conditionalFormatting sqref="H31:I34 L31:N34">
    <cfRule type="cellIs" dxfId="110" priority="101" stopIfTrue="1" operator="equal">
      <formula>"5 - Negligible"</formula>
    </cfRule>
    <cfRule type="cellIs" dxfId="109" priority="102" stopIfTrue="1" operator="equal">
      <formula>"4 - Low"</formula>
    </cfRule>
    <cfRule type="cellIs" dxfId="108" priority="103" stopIfTrue="1" operator="equal">
      <formula>"3 - Moderate"</formula>
    </cfRule>
    <cfRule type="cellIs" dxfId="107" priority="104" stopIfTrue="1" operator="equal">
      <formula>"2 - High"</formula>
    </cfRule>
    <cfRule type="cellIs" dxfId="106" priority="105" stopIfTrue="1" operator="equal">
      <formula>"1 - Very High"</formula>
    </cfRule>
  </conditionalFormatting>
  <conditionalFormatting sqref="M31:M33">
    <cfRule type="cellIs" dxfId="105" priority="98" stopIfTrue="1" operator="equal">
      <formula>"Not Implemented"</formula>
    </cfRule>
    <cfRule type="cellIs" dxfId="104" priority="99" stopIfTrue="1" operator="equal">
      <formula>"Specifications and Interfaces Updated"</formula>
    </cfRule>
    <cfRule type="cellIs" dxfId="103" priority="100" stopIfTrue="1" operator="equal">
      <formula>"Integrated into Design"</formula>
    </cfRule>
  </conditionalFormatting>
  <conditionalFormatting sqref="H35:I38 L35:N38">
    <cfRule type="cellIs" dxfId="102" priority="93" stopIfTrue="1" operator="equal">
      <formula>"5 - Negligible"</formula>
    </cfRule>
    <cfRule type="cellIs" dxfId="101" priority="94" stopIfTrue="1" operator="equal">
      <formula>"4 - Low"</formula>
    </cfRule>
    <cfRule type="cellIs" dxfId="100" priority="95" stopIfTrue="1" operator="equal">
      <formula>"3 - Moderate"</formula>
    </cfRule>
    <cfRule type="cellIs" dxfId="99" priority="96" stopIfTrue="1" operator="equal">
      <formula>"2 - High"</formula>
    </cfRule>
    <cfRule type="cellIs" dxfId="98" priority="97" stopIfTrue="1" operator="equal">
      <formula>"1 - Very High"</formula>
    </cfRule>
  </conditionalFormatting>
  <conditionalFormatting sqref="M35:M37">
    <cfRule type="cellIs" dxfId="97" priority="90" stopIfTrue="1" operator="equal">
      <formula>"Not Implemented"</formula>
    </cfRule>
    <cfRule type="cellIs" dxfId="96" priority="91" stopIfTrue="1" operator="equal">
      <formula>"Specifications and Interfaces Updated"</formula>
    </cfRule>
    <cfRule type="cellIs" dxfId="95" priority="92" stopIfTrue="1" operator="equal">
      <formula>"Integrated into Design"</formula>
    </cfRule>
  </conditionalFormatting>
  <conditionalFormatting sqref="H39:I42 L39:N42">
    <cfRule type="cellIs" dxfId="94" priority="85" stopIfTrue="1" operator="equal">
      <formula>"5 - Negligible"</formula>
    </cfRule>
    <cfRule type="cellIs" dxfId="93" priority="86" stopIfTrue="1" operator="equal">
      <formula>"4 - Low"</formula>
    </cfRule>
    <cfRule type="cellIs" dxfId="92" priority="87" stopIfTrue="1" operator="equal">
      <formula>"3 - Moderate"</formula>
    </cfRule>
    <cfRule type="cellIs" dxfId="91" priority="88" stopIfTrue="1" operator="equal">
      <formula>"2 - High"</formula>
    </cfRule>
    <cfRule type="cellIs" dxfId="90" priority="89" stopIfTrue="1" operator="equal">
      <formula>"1 - Very High"</formula>
    </cfRule>
  </conditionalFormatting>
  <conditionalFormatting sqref="M39:M41">
    <cfRule type="cellIs" dxfId="89" priority="82" stopIfTrue="1" operator="equal">
      <formula>"Not Implemented"</formula>
    </cfRule>
    <cfRule type="cellIs" dxfId="88" priority="83" stopIfTrue="1" operator="equal">
      <formula>"Specifications and Interfaces Updated"</formula>
    </cfRule>
    <cfRule type="cellIs" dxfId="87" priority="84" stopIfTrue="1" operator="equal">
      <formula>"Integrated into Design"</formula>
    </cfRule>
  </conditionalFormatting>
  <conditionalFormatting sqref="H43:I46 L43:N46">
    <cfRule type="cellIs" dxfId="86" priority="77" stopIfTrue="1" operator="equal">
      <formula>"5 - Negligible"</formula>
    </cfRule>
    <cfRule type="cellIs" dxfId="85" priority="78" stopIfTrue="1" operator="equal">
      <formula>"4 - Low"</formula>
    </cfRule>
    <cfRule type="cellIs" dxfId="84" priority="79" stopIfTrue="1" operator="equal">
      <formula>"3 - Moderate"</formula>
    </cfRule>
    <cfRule type="cellIs" dxfId="83" priority="80" stopIfTrue="1" operator="equal">
      <formula>"2 - High"</formula>
    </cfRule>
    <cfRule type="cellIs" dxfId="82" priority="81" stopIfTrue="1" operator="equal">
      <formula>"1 - Very High"</formula>
    </cfRule>
  </conditionalFormatting>
  <conditionalFormatting sqref="M43:M45">
    <cfRule type="cellIs" dxfId="81" priority="74" stopIfTrue="1" operator="equal">
      <formula>"Not Implemented"</formula>
    </cfRule>
    <cfRule type="cellIs" dxfId="80" priority="75" stopIfTrue="1" operator="equal">
      <formula>"Specifications and Interfaces Updated"</formula>
    </cfRule>
    <cfRule type="cellIs" dxfId="79" priority="76" stopIfTrue="1" operator="equal">
      <formula>"Integrated into Design"</formula>
    </cfRule>
  </conditionalFormatting>
  <conditionalFormatting sqref="H47:I50 L47:N50">
    <cfRule type="cellIs" dxfId="78" priority="69" stopIfTrue="1" operator="equal">
      <formula>"5 - Negligible"</formula>
    </cfRule>
    <cfRule type="cellIs" dxfId="77" priority="70" stopIfTrue="1" operator="equal">
      <formula>"4 - Low"</formula>
    </cfRule>
    <cfRule type="cellIs" dxfId="76" priority="71" stopIfTrue="1" operator="equal">
      <formula>"3 - Moderate"</formula>
    </cfRule>
    <cfRule type="cellIs" dxfId="75" priority="72" stopIfTrue="1" operator="equal">
      <formula>"2 - High"</formula>
    </cfRule>
    <cfRule type="cellIs" dxfId="74" priority="73" stopIfTrue="1" operator="equal">
      <formula>"1 - Very High"</formula>
    </cfRule>
  </conditionalFormatting>
  <conditionalFormatting sqref="M47:M49">
    <cfRule type="cellIs" dxfId="73" priority="66" stopIfTrue="1" operator="equal">
      <formula>"Not Implemented"</formula>
    </cfRule>
    <cfRule type="cellIs" dxfId="72" priority="67" stopIfTrue="1" operator="equal">
      <formula>"Specifications and Interfaces Updated"</formula>
    </cfRule>
    <cfRule type="cellIs" dxfId="71" priority="68" stopIfTrue="1" operator="equal">
      <formula>"Integrated into Design"</formula>
    </cfRule>
  </conditionalFormatting>
  <conditionalFormatting sqref="H51:I70 L51:N70">
    <cfRule type="cellIs" dxfId="70" priority="61" stopIfTrue="1" operator="equal">
      <formula>"5 - Negligible"</formula>
    </cfRule>
    <cfRule type="cellIs" dxfId="69" priority="62" stopIfTrue="1" operator="equal">
      <formula>"4 - Low"</formula>
    </cfRule>
    <cfRule type="cellIs" dxfId="68" priority="63" stopIfTrue="1" operator="equal">
      <formula>"3 - Moderate"</formula>
    </cfRule>
    <cfRule type="cellIs" dxfId="67" priority="64" stopIfTrue="1" operator="equal">
      <formula>"2 - High"</formula>
    </cfRule>
    <cfRule type="cellIs" dxfId="66" priority="65" stopIfTrue="1" operator="equal">
      <formula>"1 - Very High"</formula>
    </cfRule>
  </conditionalFormatting>
  <conditionalFormatting sqref="M51:M70">
    <cfRule type="cellIs" dxfId="65" priority="58" stopIfTrue="1" operator="equal">
      <formula>"Not Implemented"</formula>
    </cfRule>
    <cfRule type="cellIs" dxfId="64" priority="59" stopIfTrue="1" operator="equal">
      <formula>"Specifications and Interfaces Updated"</formula>
    </cfRule>
    <cfRule type="cellIs" dxfId="63" priority="60" stopIfTrue="1" operator="equal">
      <formula>"Integrated into Design"</formula>
    </cfRule>
  </conditionalFormatting>
  <conditionalFormatting sqref="I14 M14:N14">
    <cfRule type="cellIs" dxfId="62" priority="53" stopIfTrue="1" operator="equal">
      <formula>"5 - Negligible"</formula>
    </cfRule>
    <cfRule type="cellIs" dxfId="61" priority="54" stopIfTrue="1" operator="equal">
      <formula>"4 - Low"</formula>
    </cfRule>
    <cfRule type="cellIs" dxfId="60" priority="55" stopIfTrue="1" operator="equal">
      <formula>"3 - Moderate"</formula>
    </cfRule>
    <cfRule type="cellIs" dxfId="59" priority="56" stopIfTrue="1" operator="equal">
      <formula>"2 - High"</formula>
    </cfRule>
    <cfRule type="cellIs" dxfId="58" priority="57" stopIfTrue="1" operator="equal">
      <formula>"1 - Very High"</formula>
    </cfRule>
  </conditionalFormatting>
  <conditionalFormatting sqref="M14">
    <cfRule type="cellIs" dxfId="57" priority="50" stopIfTrue="1" operator="equal">
      <formula>"Not Implemented"</formula>
    </cfRule>
    <cfRule type="cellIs" dxfId="56" priority="51" stopIfTrue="1" operator="equal">
      <formula>"Specifications and Interfaces Updated"</formula>
    </cfRule>
    <cfRule type="cellIs" dxfId="55" priority="52" stopIfTrue="1" operator="equal">
      <formula>"Integrated into Design"</formula>
    </cfRule>
  </conditionalFormatting>
  <conditionalFormatting sqref="I16">
    <cfRule type="cellIs" dxfId="54" priority="35" stopIfTrue="1" operator="equal">
      <formula>"5 - Negligible"</formula>
    </cfRule>
    <cfRule type="cellIs" dxfId="53" priority="36" stopIfTrue="1" operator="equal">
      <formula>"4 - Low"</formula>
    </cfRule>
    <cfRule type="cellIs" dxfId="52" priority="37" stopIfTrue="1" operator="equal">
      <formula>"3 - Moderate"</formula>
    </cfRule>
    <cfRule type="cellIs" dxfId="51" priority="38" stopIfTrue="1" operator="equal">
      <formula>"2 - High"</formula>
    </cfRule>
    <cfRule type="cellIs" dxfId="50" priority="39" stopIfTrue="1" operator="equal">
      <formula>"1 - Very High"</formula>
    </cfRule>
  </conditionalFormatting>
  <conditionalFormatting sqref="M16">
    <cfRule type="cellIs" dxfId="49" priority="30" stopIfTrue="1" operator="equal">
      <formula>"5 - Negligible"</formula>
    </cfRule>
    <cfRule type="cellIs" dxfId="48" priority="31" stopIfTrue="1" operator="equal">
      <formula>"4 - Low"</formula>
    </cfRule>
    <cfRule type="cellIs" dxfId="47" priority="32" stopIfTrue="1" operator="equal">
      <formula>"3 - Moderate"</formula>
    </cfRule>
    <cfRule type="cellIs" dxfId="46" priority="33" stopIfTrue="1" operator="equal">
      <formula>"2 - High"</formula>
    </cfRule>
    <cfRule type="cellIs" dxfId="45" priority="34" stopIfTrue="1" operator="equal">
      <formula>"1 - Very High"</formula>
    </cfRule>
  </conditionalFormatting>
  <conditionalFormatting sqref="M16">
    <cfRule type="cellIs" dxfId="44" priority="27" stopIfTrue="1" operator="equal">
      <formula>"Not Implemented"</formula>
    </cfRule>
    <cfRule type="cellIs" dxfId="43" priority="28" stopIfTrue="1" operator="equal">
      <formula>"Specifications and Interfaces Updated"</formula>
    </cfRule>
    <cfRule type="cellIs" dxfId="42" priority="29" stopIfTrue="1" operator="equal">
      <formula>"Integrated into Design"</formula>
    </cfRule>
  </conditionalFormatting>
  <conditionalFormatting sqref="Q10:Q11 L10:N10 I10:I11 M11:N11 L11:L29">
    <cfRule type="cellIs" dxfId="41" priority="22" stopIfTrue="1" operator="equal">
      <formula>"Negligible"</formula>
    </cfRule>
    <cfRule type="cellIs" dxfId="40" priority="23" stopIfTrue="1" operator="equal">
      <formula>"Low"</formula>
    </cfRule>
    <cfRule type="cellIs" dxfId="39" priority="24" stopIfTrue="1" operator="equal">
      <formula>"Moderate"</formula>
    </cfRule>
    <cfRule type="cellIs" dxfId="38" priority="25" stopIfTrue="1" operator="equal">
      <formula>"High"</formula>
    </cfRule>
    <cfRule type="cellIs" dxfId="37" priority="26" stopIfTrue="1" operator="equal">
      <formula>"Very High"</formula>
    </cfRule>
  </conditionalFormatting>
  <conditionalFormatting sqref="L10:N10 I10:I11 Q10:Q11 M11:N11 L11:L29">
    <cfRule type="cellIs" dxfId="36" priority="17" stopIfTrue="1" operator="equal">
      <formula>"5 - Negligible"</formula>
    </cfRule>
    <cfRule type="cellIs" dxfId="35" priority="18" stopIfTrue="1" operator="equal">
      <formula>"4 - Low"</formula>
    </cfRule>
    <cfRule type="cellIs" dxfId="34" priority="19" stopIfTrue="1" operator="equal">
      <formula>"3 - Moderate"</formula>
    </cfRule>
    <cfRule type="cellIs" dxfId="33" priority="20" stopIfTrue="1" operator="equal">
      <formula>"2 - High"</formula>
    </cfRule>
    <cfRule type="cellIs" dxfId="32" priority="21" stopIfTrue="1" operator="equal">
      <formula>"1 - Very High"</formula>
    </cfRule>
  </conditionalFormatting>
  <conditionalFormatting sqref="M10:M11">
    <cfRule type="cellIs" dxfId="31" priority="14" stopIfTrue="1" operator="equal">
      <formula>"Not Implemented"</formula>
    </cfRule>
    <cfRule type="cellIs" dxfId="30" priority="15" stopIfTrue="1" operator="equal">
      <formula>"Specifications and Interfaces Updated"</formula>
    </cfRule>
    <cfRule type="cellIs" dxfId="29" priority="16" stopIfTrue="1" operator="equal">
      <formula>"Integrated into Design"</formula>
    </cfRule>
  </conditionalFormatting>
  <conditionalFormatting sqref="Q20 I20 M20:N20">
    <cfRule type="cellIs" dxfId="28" priority="9" stopIfTrue="1" operator="equal">
      <formula>"5 - Negligible"</formula>
    </cfRule>
    <cfRule type="cellIs" dxfId="27" priority="10" stopIfTrue="1" operator="equal">
      <formula>"4 - Low"</formula>
    </cfRule>
    <cfRule type="cellIs" dxfId="26" priority="11" stopIfTrue="1" operator="equal">
      <formula>"3 - Moderate"</formula>
    </cfRule>
    <cfRule type="cellIs" dxfId="25" priority="12" stopIfTrue="1" operator="equal">
      <formula>"2 - High"</formula>
    </cfRule>
    <cfRule type="cellIs" dxfId="24" priority="13" stopIfTrue="1" operator="equal">
      <formula>"1 - Very High"</formula>
    </cfRule>
  </conditionalFormatting>
  <conditionalFormatting sqref="M20">
    <cfRule type="cellIs" dxfId="23" priority="6" stopIfTrue="1" operator="equal">
      <formula>"Not Implemented"</formula>
    </cfRule>
    <cfRule type="cellIs" dxfId="22" priority="7" stopIfTrue="1" operator="equal">
      <formula>"Specifications and Interfaces Updated"</formula>
    </cfRule>
    <cfRule type="cellIs" dxfId="21" priority="8" stopIfTrue="1" operator="equal">
      <formula>"Integrated into Design"</formula>
    </cfRule>
  </conditionalFormatting>
  <conditionalFormatting sqref="I22">
    <cfRule type="cellIs" dxfId="20" priority="1" stopIfTrue="1" operator="equal">
      <formula>"5 - Negligible"</formula>
    </cfRule>
    <cfRule type="cellIs" dxfId="19" priority="2" stopIfTrue="1" operator="equal">
      <formula>"4 - Low"</formula>
    </cfRule>
    <cfRule type="cellIs" dxfId="18" priority="3" stopIfTrue="1" operator="equal">
      <formula>"3 - Moderate"</formula>
    </cfRule>
    <cfRule type="cellIs" dxfId="17" priority="4" stopIfTrue="1" operator="equal">
      <formula>"2 - High"</formula>
    </cfRule>
    <cfRule type="cellIs" dxfId="16" priority="5" stopIfTrue="1" operator="equal">
      <formula>"1 - Very High"</formula>
    </cfRule>
  </conditionalFormatting>
  <pageMargins left="0.7" right="0.7" top="0.75" bottom="0.75" header="0.3" footer="0.3"/>
  <pageSetup paperSize="3" scale="68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556" yWindow="823" count="4">
        <x14:dataValidation type="list" allowBlank="1" showInputMessage="1" showErrorMessage="1" promptTitle="Hazard Severity" prompt="Select the hazard severity from the descriptions in the Hazard Severity tab." xr:uid="{00000000-0002-0000-0000-000000000000}">
          <x14:formula1>
            <xm:f>'Look-up Tables'!$C$3:$C$7</xm:f>
          </x14:formula1>
          <xm:sqref>O8:O13 J6:J70 F6:F70 O15:O30</xm:sqref>
        </x14:dataValidation>
        <x14:dataValidation type="list" allowBlank="1" showInputMessage="1" showErrorMessage="1" promptTitle="Probability of Occurance" prompt="Select the probability of occurance from the descriptions in the Probability tab." xr:uid="{00000000-0002-0000-0000-000001000000}">
          <x14:formula1>
            <xm:f>'Look-up Tables'!$E$3:$E$7</xm:f>
          </x14:formula1>
          <xm:sqref>P8:P13 K6:K70 G6:G70 P15:P30</xm:sqref>
        </x14:dataValidation>
        <x14:dataValidation type="list" allowBlank="1" showInputMessage="1" showErrorMessage="1" promptTitle="Life Cycle Stage" prompt="Select the stage in the life cycle when the hazard is most likely to occur,  Use Multiple if the hazard exists across multiple life cycle stages." xr:uid="{00000000-0002-0000-0000-000002000000}">
          <x14:formula1>
            <xm:f>'Look-up Tables'!$A$3:$A$13</xm:f>
          </x14:formula1>
          <xm:sqref>C6:C70</xm:sqref>
        </x14:dataValidation>
        <x14:dataValidation type="list" allowBlank="1" showInputMessage="1" showErrorMessage="1" promptTitle="Select Mitigation Implementation" prompt="Select the level of mitigation implementation. " xr:uid="{00000000-0002-0000-0000-000003000000}">
          <x14:formula1>
            <xm:f>'Look-up Tables'!$O$3:$O$5</xm:f>
          </x14:formula1>
          <xm:sqref>M6:M70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10"/>
  <sheetViews>
    <sheetView topLeftCell="A6" zoomScaleNormal="100" workbookViewId="0">
      <selection activeCell="C8" sqref="C8"/>
    </sheetView>
  </sheetViews>
  <sheetFormatPr defaultRowHeight="15" x14ac:dyDescent="0.25"/>
  <cols>
    <col min="1" max="1" width="4.140625" customWidth="1"/>
    <col min="2" max="2" width="10.5703125" customWidth="1"/>
    <col min="3" max="6" width="24.7109375" customWidth="1"/>
    <col min="7" max="7" width="34.28515625" customWidth="1"/>
  </cols>
  <sheetData>
    <row r="1" spans="2:7" ht="15.75" x14ac:dyDescent="0.25">
      <c r="E1" s="21" t="s">
        <v>32</v>
      </c>
    </row>
    <row r="2" spans="2:7" ht="6.6" customHeight="1" thickBot="1" x14ac:dyDescent="0.3">
      <c r="B2" s="1"/>
      <c r="C2" s="1"/>
      <c r="D2" s="1"/>
      <c r="E2" s="1"/>
      <c r="F2" s="1"/>
      <c r="G2" s="1"/>
    </row>
    <row r="3" spans="2:7" ht="16.5" thickBot="1" x14ac:dyDescent="0.3">
      <c r="B3" s="47" t="s">
        <v>33</v>
      </c>
      <c r="C3" s="48"/>
      <c r="D3" s="48"/>
      <c r="E3" s="48"/>
      <c r="F3" s="48"/>
      <c r="G3" s="49"/>
    </row>
    <row r="4" spans="2:7" ht="18.600000000000001" customHeight="1" thickBot="1" x14ac:dyDescent="0.3">
      <c r="B4" s="2" t="s">
        <v>34</v>
      </c>
      <c r="C4" s="3" t="s">
        <v>35</v>
      </c>
      <c r="D4" s="3" t="s">
        <v>36</v>
      </c>
      <c r="E4" s="3" t="s">
        <v>37</v>
      </c>
      <c r="F4" s="3" t="s">
        <v>38</v>
      </c>
      <c r="G4" s="3" t="s">
        <v>39</v>
      </c>
    </row>
    <row r="5" spans="2:7" ht="87" customHeight="1" x14ac:dyDescent="0.25">
      <c r="B5" s="4" t="s">
        <v>40</v>
      </c>
      <c r="C5" s="5" t="s">
        <v>41</v>
      </c>
      <c r="D5" s="5" t="s">
        <v>42</v>
      </c>
      <c r="E5" s="6" t="s">
        <v>43</v>
      </c>
      <c r="F5" s="6" t="s">
        <v>44</v>
      </c>
      <c r="G5" s="7" t="s">
        <v>45</v>
      </c>
    </row>
    <row r="6" spans="2:7" ht="87" customHeight="1" x14ac:dyDescent="0.25">
      <c r="B6" s="4" t="s">
        <v>46</v>
      </c>
      <c r="C6" s="8" t="s">
        <v>47</v>
      </c>
      <c r="D6" s="5" t="s">
        <v>48</v>
      </c>
      <c r="E6" s="5" t="s">
        <v>49</v>
      </c>
      <c r="F6" s="6" t="s">
        <v>50</v>
      </c>
      <c r="G6" s="9" t="s">
        <v>51</v>
      </c>
    </row>
    <row r="7" spans="2:7" ht="87" customHeight="1" x14ac:dyDescent="0.25">
      <c r="B7" s="10" t="s">
        <v>52</v>
      </c>
      <c r="C7" s="11" t="s">
        <v>53</v>
      </c>
      <c r="D7" s="12" t="s">
        <v>54</v>
      </c>
      <c r="E7" s="5" t="s">
        <v>55</v>
      </c>
      <c r="F7" s="12" t="s">
        <v>56</v>
      </c>
      <c r="G7" s="13" t="s">
        <v>57</v>
      </c>
    </row>
    <row r="8" spans="2:7" ht="87" customHeight="1" x14ac:dyDescent="0.25">
      <c r="B8" s="10" t="s">
        <v>58</v>
      </c>
      <c r="C8" s="11" t="s">
        <v>59</v>
      </c>
      <c r="D8" s="12" t="s">
        <v>60</v>
      </c>
      <c r="E8" s="12" t="s">
        <v>61</v>
      </c>
      <c r="F8" s="12" t="s">
        <v>62</v>
      </c>
      <c r="G8" s="13" t="s">
        <v>63</v>
      </c>
    </row>
    <row r="9" spans="2:7" ht="87" customHeight="1" thickBot="1" x14ac:dyDescent="0.3">
      <c r="B9" s="14" t="s">
        <v>64</v>
      </c>
      <c r="C9" s="15" t="s">
        <v>65</v>
      </c>
      <c r="D9" s="16" t="s">
        <v>66</v>
      </c>
      <c r="E9" s="16" t="s">
        <v>67</v>
      </c>
      <c r="F9" s="16" t="s">
        <v>68</v>
      </c>
      <c r="G9" s="17" t="s">
        <v>69</v>
      </c>
    </row>
    <row r="10" spans="2:7" ht="54.6" customHeight="1" x14ac:dyDescent="0.25">
      <c r="B10" s="1"/>
      <c r="C10" s="1"/>
      <c r="D10" s="1"/>
      <c r="E10" s="1"/>
      <c r="F10" s="18" t="s">
        <v>70</v>
      </c>
      <c r="G10" s="1"/>
    </row>
  </sheetData>
  <mergeCells count="1">
    <mergeCell ref="B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D9"/>
  <sheetViews>
    <sheetView zoomScaleNormal="100" workbookViewId="0">
      <selection activeCell="C8" sqref="C8:D8"/>
    </sheetView>
  </sheetViews>
  <sheetFormatPr defaultRowHeight="15" x14ac:dyDescent="0.25"/>
  <cols>
    <col min="1" max="1" width="5.140625" customWidth="1"/>
    <col min="2" max="2" width="18.5703125" customWidth="1"/>
    <col min="3" max="4" width="26.140625" customWidth="1"/>
    <col min="20" max="20" width="21.85546875" customWidth="1"/>
    <col min="21" max="22" width="24.28515625" customWidth="1"/>
  </cols>
  <sheetData>
    <row r="1" spans="2:4" ht="15.75" x14ac:dyDescent="0.25">
      <c r="C1" s="21" t="s">
        <v>71</v>
      </c>
    </row>
    <row r="2" spans="2:4" ht="15.75" thickBot="1" x14ac:dyDescent="0.3"/>
    <row r="3" spans="2:4" ht="16.5" thickBot="1" x14ac:dyDescent="0.3">
      <c r="B3" s="52" t="s">
        <v>72</v>
      </c>
      <c r="C3" s="53"/>
      <c r="D3" s="54"/>
    </row>
    <row r="4" spans="2:4" ht="16.149999999999999" customHeight="1" x14ac:dyDescent="0.25">
      <c r="B4" s="22" t="s">
        <v>73</v>
      </c>
      <c r="C4" s="55" t="s">
        <v>74</v>
      </c>
      <c r="D4" s="56"/>
    </row>
    <row r="5" spans="2:4" ht="16.149999999999999" customHeight="1" x14ac:dyDescent="0.25">
      <c r="B5" s="23" t="s">
        <v>19</v>
      </c>
      <c r="C5" s="57" t="s">
        <v>75</v>
      </c>
      <c r="D5" s="58"/>
    </row>
    <row r="6" spans="2:4" ht="16.149999999999999" customHeight="1" x14ac:dyDescent="0.25">
      <c r="B6" s="23" t="s">
        <v>26</v>
      </c>
      <c r="C6" s="57" t="s">
        <v>76</v>
      </c>
      <c r="D6" s="58"/>
    </row>
    <row r="7" spans="2:4" ht="16.149999999999999" customHeight="1" x14ac:dyDescent="0.25">
      <c r="B7" s="23" t="s">
        <v>22</v>
      </c>
      <c r="C7" s="59" t="s">
        <v>77</v>
      </c>
      <c r="D7" s="60"/>
    </row>
    <row r="8" spans="2:4" ht="16.149999999999999" customHeight="1" x14ac:dyDescent="0.25">
      <c r="B8" s="23" t="s">
        <v>28</v>
      </c>
      <c r="C8" s="59" t="s">
        <v>78</v>
      </c>
      <c r="D8" s="60"/>
    </row>
    <row r="9" spans="2:4" ht="16.149999999999999" customHeight="1" thickBot="1" x14ac:dyDescent="0.3">
      <c r="B9" s="24" t="s">
        <v>20</v>
      </c>
      <c r="C9" s="50" t="s">
        <v>79</v>
      </c>
      <c r="D9" s="51"/>
    </row>
  </sheetData>
  <mergeCells count="7">
    <mergeCell ref="C9:D9"/>
    <mergeCell ref="B3:D3"/>
    <mergeCell ref="C4:D4"/>
    <mergeCell ref="C5:D5"/>
    <mergeCell ref="C6:D6"/>
    <mergeCell ref="C7:D7"/>
    <mergeCell ref="C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7"/>
  <sheetViews>
    <sheetView zoomScaleNormal="100" workbookViewId="0"/>
  </sheetViews>
  <sheetFormatPr defaultRowHeight="15" x14ac:dyDescent="0.25"/>
  <cols>
    <col min="1" max="1" width="4.7109375" customWidth="1"/>
    <col min="2" max="2" width="15.28515625" customWidth="1"/>
    <col min="3" max="5" width="19.42578125" customWidth="1"/>
  </cols>
  <sheetData>
    <row r="1" spans="2:5" ht="15.75" thickBot="1" x14ac:dyDescent="0.3"/>
    <row r="2" spans="2:5" ht="15.75" thickBot="1" x14ac:dyDescent="0.3">
      <c r="B2" s="64" t="s">
        <v>80</v>
      </c>
      <c r="C2" s="65"/>
      <c r="D2" s="65"/>
      <c r="E2" s="66"/>
    </row>
    <row r="3" spans="2:5" ht="28.15" customHeight="1" x14ac:dyDescent="0.25">
      <c r="B3" s="25" t="s">
        <v>81</v>
      </c>
      <c r="C3" s="67" t="s">
        <v>82</v>
      </c>
      <c r="D3" s="68"/>
      <c r="E3" s="69"/>
    </row>
    <row r="4" spans="2:5" ht="28.15" customHeight="1" x14ac:dyDescent="0.25">
      <c r="B4" s="26" t="s">
        <v>83</v>
      </c>
      <c r="C4" s="70" t="s">
        <v>84</v>
      </c>
      <c r="D4" s="71"/>
      <c r="E4" s="72"/>
    </row>
    <row r="5" spans="2:5" ht="28.15" customHeight="1" x14ac:dyDescent="0.25">
      <c r="B5" s="26" t="s">
        <v>85</v>
      </c>
      <c r="C5" s="70" t="s">
        <v>86</v>
      </c>
      <c r="D5" s="71"/>
      <c r="E5" s="72"/>
    </row>
    <row r="6" spans="2:5" ht="28.15" customHeight="1" x14ac:dyDescent="0.25">
      <c r="B6" s="26" t="s">
        <v>87</v>
      </c>
      <c r="C6" s="70" t="s">
        <v>88</v>
      </c>
      <c r="D6" s="71"/>
      <c r="E6" s="72"/>
    </row>
    <row r="7" spans="2:5" ht="28.15" customHeight="1" thickBot="1" x14ac:dyDescent="0.3">
      <c r="B7" s="27" t="s">
        <v>89</v>
      </c>
      <c r="C7" s="61" t="s">
        <v>90</v>
      </c>
      <c r="D7" s="62"/>
      <c r="E7" s="63"/>
    </row>
  </sheetData>
  <mergeCells count="6">
    <mergeCell ref="C7:E7"/>
    <mergeCell ref="B2:E2"/>
    <mergeCell ref="C3:E3"/>
    <mergeCell ref="C4:E4"/>
    <mergeCell ref="C5:E5"/>
    <mergeCell ref="C6:E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O13"/>
  <sheetViews>
    <sheetView zoomScaleNormal="100" workbookViewId="0">
      <selection activeCell="I35" sqref="I35"/>
    </sheetView>
  </sheetViews>
  <sheetFormatPr defaultRowHeight="15" x14ac:dyDescent="0.25"/>
  <cols>
    <col min="1" max="1" width="19.42578125" customWidth="1"/>
    <col min="2" max="2" width="4.7109375" customWidth="1"/>
    <col min="3" max="3" width="12.7109375" customWidth="1"/>
    <col min="4" max="4" width="4.7109375" customWidth="1"/>
    <col min="5" max="5" width="17" customWidth="1"/>
    <col min="6" max="7" width="4.7109375" customWidth="1"/>
    <col min="8" max="13" width="16.28515625" customWidth="1"/>
    <col min="14" max="14" width="3.28515625" customWidth="1"/>
    <col min="15" max="15" width="21.28515625" customWidth="1"/>
  </cols>
  <sheetData>
    <row r="1" spans="1:15" x14ac:dyDescent="0.25">
      <c r="A1" t="s">
        <v>5</v>
      </c>
      <c r="C1" t="s">
        <v>91</v>
      </c>
      <c r="E1" t="s">
        <v>92</v>
      </c>
      <c r="J1" t="s">
        <v>93</v>
      </c>
      <c r="O1" t="s">
        <v>94</v>
      </c>
    </row>
    <row r="2" spans="1:15" x14ac:dyDescent="0.25">
      <c r="I2" t="s">
        <v>19</v>
      </c>
      <c r="J2" t="s">
        <v>26</v>
      </c>
      <c r="K2" t="s">
        <v>22</v>
      </c>
      <c r="L2" t="s">
        <v>28</v>
      </c>
      <c r="M2" t="s">
        <v>20</v>
      </c>
    </row>
    <row r="3" spans="1:15" x14ac:dyDescent="0.25">
      <c r="A3" t="s">
        <v>95</v>
      </c>
      <c r="C3" t="s">
        <v>18</v>
      </c>
      <c r="D3" s="19"/>
      <c r="E3" t="s">
        <v>19</v>
      </c>
      <c r="F3" s="19"/>
      <c r="H3" t="s">
        <v>18</v>
      </c>
      <c r="I3" s="19" t="s">
        <v>81</v>
      </c>
      <c r="J3" s="19" t="s">
        <v>81</v>
      </c>
      <c r="K3" s="19" t="s">
        <v>81</v>
      </c>
      <c r="L3" s="19" t="s">
        <v>83</v>
      </c>
      <c r="M3" s="19" t="s">
        <v>85</v>
      </c>
      <c r="O3" s="19" t="s">
        <v>21</v>
      </c>
    </row>
    <row r="4" spans="1:15" x14ac:dyDescent="0.25">
      <c r="A4" t="s">
        <v>96</v>
      </c>
      <c r="C4" t="s">
        <v>24</v>
      </c>
      <c r="D4" s="19"/>
      <c r="E4" t="s">
        <v>26</v>
      </c>
      <c r="F4" s="19"/>
      <c r="H4" t="s">
        <v>24</v>
      </c>
      <c r="I4" s="19" t="s">
        <v>81</v>
      </c>
      <c r="J4" s="19" t="s">
        <v>81</v>
      </c>
      <c r="K4" s="19" t="s">
        <v>83</v>
      </c>
      <c r="L4" s="19" t="s">
        <v>85</v>
      </c>
      <c r="M4" s="19" t="s">
        <v>87</v>
      </c>
      <c r="O4" s="19" t="s">
        <v>23</v>
      </c>
    </row>
    <row r="5" spans="1:15" x14ac:dyDescent="0.25">
      <c r="A5" t="s">
        <v>97</v>
      </c>
      <c r="C5" t="s">
        <v>98</v>
      </c>
      <c r="D5" s="19"/>
      <c r="E5" t="s">
        <v>22</v>
      </c>
      <c r="F5" s="19"/>
      <c r="H5" t="s">
        <v>98</v>
      </c>
      <c r="I5" s="19" t="s">
        <v>81</v>
      </c>
      <c r="J5" s="19" t="s">
        <v>83</v>
      </c>
      <c r="K5" s="19" t="s">
        <v>85</v>
      </c>
      <c r="L5" s="19" t="s">
        <v>85</v>
      </c>
      <c r="M5" s="19" t="s">
        <v>87</v>
      </c>
      <c r="O5" s="19" t="s">
        <v>31</v>
      </c>
    </row>
    <row r="6" spans="1:15" x14ac:dyDescent="0.25">
      <c r="A6" t="s">
        <v>17</v>
      </c>
      <c r="C6" t="s">
        <v>27</v>
      </c>
      <c r="D6" s="19"/>
      <c r="E6" t="s">
        <v>28</v>
      </c>
      <c r="F6" s="19"/>
      <c r="H6" t="s">
        <v>27</v>
      </c>
      <c r="I6" s="19" t="s">
        <v>83</v>
      </c>
      <c r="J6" s="19" t="s">
        <v>85</v>
      </c>
      <c r="K6" s="19" t="s">
        <v>85</v>
      </c>
      <c r="L6" s="19" t="s">
        <v>87</v>
      </c>
      <c r="M6" s="19" t="s">
        <v>89</v>
      </c>
    </row>
    <row r="7" spans="1:15" x14ac:dyDescent="0.25">
      <c r="A7" t="s">
        <v>99</v>
      </c>
      <c r="C7" t="s">
        <v>30</v>
      </c>
      <c r="D7" s="19"/>
      <c r="E7" t="s">
        <v>20</v>
      </c>
      <c r="F7" s="19"/>
      <c r="H7" t="s">
        <v>30</v>
      </c>
      <c r="I7" s="19" t="s">
        <v>85</v>
      </c>
      <c r="J7" s="19" t="s">
        <v>87</v>
      </c>
      <c r="K7" s="19" t="s">
        <v>87</v>
      </c>
      <c r="L7" s="19" t="s">
        <v>89</v>
      </c>
      <c r="M7" s="19" t="s">
        <v>89</v>
      </c>
    </row>
    <row r="8" spans="1:15" x14ac:dyDescent="0.25">
      <c r="A8" t="s">
        <v>100</v>
      </c>
    </row>
    <row r="9" spans="1:15" x14ac:dyDescent="0.25">
      <c r="A9" t="s">
        <v>101</v>
      </c>
    </row>
    <row r="10" spans="1:15" x14ac:dyDescent="0.25">
      <c r="A10" t="s">
        <v>102</v>
      </c>
    </row>
    <row r="11" spans="1:15" x14ac:dyDescent="0.25">
      <c r="A11" t="s">
        <v>103</v>
      </c>
    </row>
    <row r="12" spans="1:15" x14ac:dyDescent="0.25">
      <c r="A12" t="s">
        <v>29</v>
      </c>
    </row>
    <row r="13" spans="1:15" x14ac:dyDescent="0.25">
      <c r="A1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Assessment</vt:lpstr>
      <vt:lpstr>Hazard Severity Matrix</vt:lpstr>
      <vt:lpstr>Probability</vt:lpstr>
      <vt:lpstr>Risk Assessment Actions</vt:lpstr>
      <vt:lpstr>Hazard Control Hierarchy</vt:lpstr>
      <vt:lpstr>Look-up Tables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AndersonJr. x4973 04659N</dc:creator>
  <cp:keywords/>
  <dc:description/>
  <cp:lastModifiedBy>Raul Campos x 15442N</cp:lastModifiedBy>
  <cp:revision/>
  <dcterms:created xsi:type="dcterms:W3CDTF">2018-05-08T15:37:17Z</dcterms:created>
  <dcterms:modified xsi:type="dcterms:W3CDTF">2023-04-18T15:54:34Z</dcterms:modified>
  <cp:category/>
  <cp:contentStatus/>
</cp:coreProperties>
</file>