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160" windowHeight="1110" activeTab="6"/>
  </bookViews>
  <sheets>
    <sheet name="Magnet StandSupport" sheetId="2" r:id="rId1"/>
    <sheet name="Vacuum Eng" sheetId="3" r:id="rId2"/>
    <sheet name="Fluids Eng" sheetId="4" r:id="rId3"/>
    <sheet name="Project Eng" sheetId="5" r:id="rId4"/>
    <sheet name="Drafter " sheetId="6" r:id="rId5"/>
    <sheet name="Technician" sheetId="7" r:id="rId6"/>
    <sheet name="Totals" sheetId="8" r:id="rId7"/>
    <sheet name="Convery" sheetId="1" r:id="rId8"/>
  </sheets>
  <calcPr calcId="145621" concurrentCalc="0"/>
</workbook>
</file>

<file path=xl/calcChain.xml><?xml version="1.0" encoding="utf-8"?>
<calcChain xmlns="http://schemas.openxmlformats.org/spreadsheetml/2006/main">
  <c r="S5" i="8" l="1"/>
  <c r="R5" i="8"/>
  <c r="Q5" i="8"/>
  <c r="P5" i="8"/>
  <c r="O5" i="8"/>
  <c r="N5" i="8"/>
  <c r="M5" i="8"/>
  <c r="L5" i="8"/>
  <c r="K5" i="8"/>
  <c r="J5" i="8"/>
  <c r="I5" i="8"/>
  <c r="H5" i="8"/>
  <c r="G5" i="8"/>
  <c r="F5" i="8"/>
  <c r="C5" i="8"/>
  <c r="T77" i="7"/>
  <c r="S6" i="8"/>
  <c r="S77" i="7"/>
  <c r="R6" i="8"/>
  <c r="R77" i="7"/>
  <c r="Q6" i="8"/>
  <c r="Q77" i="7"/>
  <c r="P6" i="8"/>
  <c r="P77" i="7"/>
  <c r="O6" i="8"/>
  <c r="O77" i="7"/>
  <c r="N6" i="8"/>
  <c r="N77" i="7"/>
  <c r="M6" i="8"/>
  <c r="M77" i="7"/>
  <c r="L6" i="8"/>
  <c r="L77" i="7"/>
  <c r="K6" i="8"/>
  <c r="K77" i="7"/>
  <c r="J6" i="8"/>
  <c r="J77" i="7"/>
  <c r="I6" i="8"/>
  <c r="I77" i="7"/>
  <c r="H6" i="8"/>
  <c r="H77" i="7"/>
  <c r="G6" i="8"/>
  <c r="G77" i="7"/>
  <c r="F6" i="8"/>
  <c r="F77" i="7"/>
  <c r="E6" i="8"/>
  <c r="E77" i="7"/>
  <c r="D6" i="8"/>
  <c r="D77" i="7"/>
  <c r="C6" i="8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5" i="8"/>
  <c r="E67" i="6"/>
  <c r="D5" i="8"/>
  <c r="D67" i="6"/>
  <c r="T83" i="4"/>
  <c r="S4" i="8"/>
  <c r="S83" i="4"/>
  <c r="R4" i="8"/>
  <c r="R83" i="4"/>
  <c r="Q4" i="8"/>
  <c r="Q83" i="4"/>
  <c r="P4" i="8"/>
  <c r="P83" i="4"/>
  <c r="O4" i="8"/>
  <c r="O83" i="4"/>
  <c r="N4" i="8"/>
  <c r="N83" i="4"/>
  <c r="M4" i="8"/>
  <c r="M83" i="4"/>
  <c r="L83" i="4"/>
  <c r="K83" i="4"/>
  <c r="J83" i="4"/>
  <c r="I83" i="4"/>
  <c r="H83" i="4"/>
  <c r="G83" i="4"/>
  <c r="F83" i="4"/>
  <c r="E83" i="4"/>
  <c r="D83" i="4"/>
  <c r="C83" i="4"/>
  <c r="T70" i="3"/>
  <c r="S70" i="3"/>
  <c r="R70" i="3"/>
  <c r="Q70" i="3"/>
  <c r="P70" i="3"/>
  <c r="O70" i="3"/>
  <c r="N70" i="3"/>
  <c r="M70" i="3"/>
  <c r="L70" i="3"/>
  <c r="K70" i="3"/>
  <c r="J70" i="3"/>
  <c r="I70" i="3"/>
  <c r="H4" i="8"/>
  <c r="H70" i="3"/>
  <c r="G4" i="8"/>
  <c r="G70" i="3"/>
  <c r="F4" i="8"/>
  <c r="F70" i="3"/>
  <c r="E4" i="8"/>
  <c r="E70" i="3"/>
  <c r="D4" i="8"/>
  <c r="D70" i="3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J4" i="8"/>
  <c r="L4" i="8"/>
  <c r="K4" i="8"/>
  <c r="I4" i="8"/>
  <c r="C4" i="8"/>
</calcChain>
</file>

<file path=xl/sharedStrings.xml><?xml version="1.0" encoding="utf-8"?>
<sst xmlns="http://schemas.openxmlformats.org/spreadsheetml/2006/main" count="760" uniqueCount="215">
  <si>
    <t>Q1</t>
  </si>
  <si>
    <t>Q2</t>
  </si>
  <si>
    <t>Q3</t>
  </si>
  <si>
    <t>Q4</t>
  </si>
  <si>
    <t>Delivery Ring AIP</t>
  </si>
  <si>
    <t>g-2</t>
  </si>
  <si>
    <t>Mu2e</t>
  </si>
  <si>
    <t>FY14</t>
  </si>
  <si>
    <t>FY15</t>
  </si>
  <si>
    <t>FY16</t>
  </si>
  <si>
    <t>FY17</t>
  </si>
  <si>
    <t>FY18</t>
  </si>
  <si>
    <t>Recycler RF AIP</t>
  </si>
  <si>
    <t>Beam Transport AIP</t>
  </si>
  <si>
    <t>Install M2/M3 beamline</t>
  </si>
  <si>
    <t>Install RF</t>
  </si>
  <si>
    <t>Install extraction magnets</t>
  </si>
  <si>
    <t>Install RR to P1 line</t>
  </si>
  <si>
    <t>Preliminary design</t>
  </si>
  <si>
    <t>Final design</t>
  </si>
  <si>
    <t>Install P1, P2, M1 aperture improvements</t>
  </si>
  <si>
    <t>D30 Straight Section reconfig</t>
  </si>
  <si>
    <t>Install Delivery Ring extraction</t>
  </si>
  <si>
    <t>Install M4/M5 beamline to g-2</t>
  </si>
  <si>
    <t>shutdown activity</t>
  </si>
  <si>
    <t>Build cavities</t>
  </si>
  <si>
    <t>Install pre-vault final focus quads</t>
  </si>
  <si>
    <t>Build and install new target station dump</t>
  </si>
  <si>
    <t>CD2</t>
  </si>
  <si>
    <t>CD3</t>
  </si>
  <si>
    <t>Tunnel installation</t>
  </si>
  <si>
    <t>Collider equipment removal</t>
  </si>
  <si>
    <t>Install M4 beamline</t>
  </si>
  <si>
    <t>Install DR RF and resonant extraction</t>
  </si>
  <si>
    <t>Install target station</t>
  </si>
  <si>
    <t>®</t>
  </si>
  <si>
    <t>Final design Beamline, Res Extr</t>
  </si>
  <si>
    <t>Final design Target Station</t>
  </si>
  <si>
    <t>CD2/3</t>
  </si>
  <si>
    <t>Prep for beam studies</t>
  </si>
  <si>
    <t>CD3a</t>
  </si>
  <si>
    <t>Final design Delivery Ring</t>
  </si>
  <si>
    <t xml:space="preserve">Identify magnet lifting equipment, write Lifting Fixture Eng Notes </t>
  </si>
  <si>
    <t>Sort/inventory beam pipe &amp; vacuum components</t>
  </si>
  <si>
    <t>Oversight of removal of stands</t>
  </si>
  <si>
    <t>TDR and BOE’s</t>
  </si>
  <si>
    <t>M2 and M3 supports/stands</t>
  </si>
  <si>
    <t>AP-1 trim relocation (2) stand and vacuum</t>
  </si>
  <si>
    <t>Extraction Kicker stand (reuse D:EKIK stand)</t>
  </si>
  <si>
    <t>8Q32 stand (stationary)</t>
  </si>
  <si>
    <t>C-Magnet stand (stationary)</t>
  </si>
  <si>
    <t>V714 B2 magnet stand, vacuum and layout</t>
  </si>
  <si>
    <t>Tevatron F0 Lambertson removal and vacuum pipe</t>
  </si>
  <si>
    <t>F0 quadrupole stand and vacuum</t>
  </si>
  <si>
    <t>F17 C-Magnet removal and CDA stands and vacuum</t>
  </si>
  <si>
    <t>HV100 2 MDC for 4 EPB’s: stand and vacuum</t>
  </si>
  <si>
    <t>HV102 2 MDC for 4 EPB’s: stand and vacuum</t>
  </si>
  <si>
    <t>Design cavities</t>
  </si>
  <si>
    <t>Test cavity</t>
  </si>
  <si>
    <t>Design &amp; write eng not for stands</t>
  </si>
  <si>
    <t>Analysis on cooling design</t>
  </si>
  <si>
    <t>Design Lam stand &amp; write note</t>
  </si>
  <si>
    <t>Design RKB magnet stands &amp; write note</t>
  </si>
  <si>
    <t>Write procedures for installation &amp; HA</t>
  </si>
  <si>
    <t>Oversee installation</t>
  </si>
  <si>
    <t>M5 supports/stands</t>
  </si>
  <si>
    <t>Write procedure to inspect &amp; categorize stands</t>
  </si>
  <si>
    <t>Oversight of installation of components</t>
  </si>
  <si>
    <t>C. Ader</t>
  </si>
  <si>
    <t>Lambertson stand (motorized, two plane, US and DS motion)</t>
  </si>
  <si>
    <t>Installation oversight</t>
  </si>
  <si>
    <t>M4 Magnet Support Designs</t>
  </si>
  <si>
    <t>Total</t>
  </si>
  <si>
    <t>Project Oversight</t>
  </si>
  <si>
    <t>V714 B2 vacuum and layout</t>
  </si>
  <si>
    <t>Tevatron F0 Lambertson vacuum pipe</t>
  </si>
  <si>
    <t>F0 quadrupole  vacuum</t>
  </si>
  <si>
    <t>F17 C-Magnet and CDA vacuum</t>
  </si>
  <si>
    <t>HV100 2 MDC for 4 EPB’s:  vacuum</t>
  </si>
  <si>
    <t>HV102 2 MDC for 4 EPB’s: vacuum</t>
  </si>
  <si>
    <t>AP-1 trim relocation (2)  vacuum</t>
  </si>
  <si>
    <t>Write procedures for installation</t>
  </si>
  <si>
    <t>Installation vacuum oversight</t>
  </si>
  <si>
    <t>Review cavities for vacuum impact and analysis</t>
  </si>
  <si>
    <t>Review Lam impact on vacuum/analysis</t>
  </si>
  <si>
    <t>Review RKB magnet impact on vacuum/analysis</t>
  </si>
  <si>
    <t>Write procedure to inspect &amp; categorize vacuum hardware</t>
  </si>
  <si>
    <t>Oversight of removal of vacuum components</t>
  </si>
  <si>
    <t>Oversight of installation of vacuum components</t>
  </si>
  <si>
    <t>M2 and M3 vacuum design/analysis</t>
  </si>
  <si>
    <t>M5 vacuum design/analysis</t>
  </si>
  <si>
    <t>Extraction Kicker analysis</t>
  </si>
  <si>
    <t>Lambertson stand vacuum</t>
  </si>
  <si>
    <t>8Q32 stand vacuum</t>
  </si>
  <si>
    <t>C-Magnet vacuum</t>
  </si>
  <si>
    <t>M4 vacuum design/analysis</t>
  </si>
  <si>
    <t>Write procedures for installation &amp; design note</t>
  </si>
  <si>
    <t xml:space="preserve">Inspect the current layout and design tunnel decommissioning strategy </t>
  </si>
  <si>
    <t xml:space="preserve">Decommission activities </t>
  </si>
  <si>
    <t>M2/M3 piping installation drawings &amp; piping scope layout, BOM</t>
  </si>
  <si>
    <t>M5 piping installation drawings and piping scope layout, BOM</t>
  </si>
  <si>
    <t>D30 piping installation drawings and piping scope layout, BOM</t>
  </si>
  <si>
    <t>Engineering specs &amp; notes</t>
  </si>
  <si>
    <t>M4 piping installation drawings and piping scope layout, BOM</t>
  </si>
  <si>
    <t>DR RF &amp; resonant extraction piping installation drawings &amp; piping scope layout, BOM</t>
  </si>
  <si>
    <t>Cooling design</t>
  </si>
  <si>
    <t>Tunnel and as-built work</t>
  </si>
  <si>
    <t xml:space="preserve">Lam stand </t>
  </si>
  <si>
    <t xml:space="preserve">RKB magnet stands </t>
  </si>
  <si>
    <t>Preliminary tunnel prep/overview</t>
  </si>
  <si>
    <t>RR52 vacuum analysis and layout for differential pumping</t>
  </si>
  <si>
    <t>M4 vacuum layout</t>
  </si>
  <si>
    <t>M4 Magnet stands/supports</t>
  </si>
  <si>
    <t>M2/M3 vacuum layout</t>
  </si>
  <si>
    <t>M5 vacuum layout</t>
  </si>
  <si>
    <t>8Q32 magnet &amp; stand (stationary)</t>
  </si>
  <si>
    <t>Extraction Kicker reconfig &amp; stand (reuse D:EKIK stand)</t>
  </si>
  <si>
    <t>Cooling test skid at MI-60</t>
  </si>
  <si>
    <t>Installation LCW skid work</t>
  </si>
  <si>
    <t>Installation LCW work</t>
  </si>
  <si>
    <t>Write procedures for QC installation checklist &amp; HA</t>
  </si>
  <si>
    <t>Sort/clean-up hoses and parts in tunnel</t>
  </si>
  <si>
    <t>Main header &amp; magnet hose work</t>
  </si>
  <si>
    <t>Drawing layout coordination with overall project design.  Assist Drafter.</t>
  </si>
  <si>
    <t>Skid Design/Procure</t>
  </si>
  <si>
    <t>Engineer</t>
  </si>
  <si>
    <t xml:space="preserve">Drafting </t>
  </si>
  <si>
    <t>Technican</t>
  </si>
  <si>
    <t>Stands/supports and move magnets</t>
  </si>
  <si>
    <t>Remove vacuum components, pumps, gauges, etc.</t>
  </si>
  <si>
    <t>Install LAM &amp; 2 RKB's magnets and stands</t>
  </si>
  <si>
    <t>RR52 vacuum work</t>
  </si>
  <si>
    <t>D30 Straight Section (&amp; D/A)  reconfig Main header &amp; magnet hose work</t>
  </si>
  <si>
    <t>D30 Straight Section (&amp; D/A) reconfig Magnet &amp; stand installation task manager</t>
  </si>
  <si>
    <t>D30 Straight Section (&amp; D/A) reconfig Vacuum work</t>
  </si>
  <si>
    <t>Install RR to P1 line water</t>
  </si>
  <si>
    <t>Install RR to P1 line task manager</t>
  </si>
  <si>
    <t>Install P1, P2, M1 aperture improvements water</t>
  </si>
  <si>
    <t>Install P1, P2, M1 aperture improvements task manager</t>
  </si>
  <si>
    <t>Install RR to P1 line vacuum</t>
  </si>
  <si>
    <t>Install P1, P2, M1 aperture improvements vacuum</t>
  </si>
  <si>
    <t>Build RKB ceramic tubes</t>
  </si>
  <si>
    <t>Build Kicker Flourinert Skid in AP30 for loads</t>
  </si>
  <si>
    <t>Inspect ion pumps &amp; do QC</t>
  </si>
  <si>
    <t>Blow magnets out in accumulator (100 hours total)</t>
  </si>
  <si>
    <t>V907 motorized stand</t>
  </si>
  <si>
    <t>Design Cooling skid concept</t>
  </si>
  <si>
    <t>Hixson</t>
  </si>
  <si>
    <t>Drafting detail piping installation drawings and piping scope layout, materials list</t>
  </si>
  <si>
    <t>Specify cooling skid</t>
  </si>
  <si>
    <t>Procure materials for skid/procure skid assembly</t>
  </si>
  <si>
    <t>Procure piping materials/hardware for piping to RF cavities</t>
  </si>
  <si>
    <t>Assemble skid</t>
  </si>
  <si>
    <t>Install cooling Skid and piping network to RF Cavities</t>
  </si>
  <si>
    <t>Installation Engineering Oversight</t>
  </si>
  <si>
    <t>Preliminary Design</t>
  </si>
  <si>
    <t xml:space="preserve">Final Design </t>
  </si>
  <si>
    <t>Installation/Assembly</t>
  </si>
  <si>
    <t>Installation Oversight</t>
  </si>
  <si>
    <t xml:space="preserve">Author Engineering specification.  </t>
  </si>
  <si>
    <t>May</t>
  </si>
  <si>
    <t>Slabaugh</t>
  </si>
  <si>
    <t>Le Beau</t>
  </si>
  <si>
    <t>Reilly</t>
  </si>
  <si>
    <t>Ader</t>
  </si>
  <si>
    <t>Inspect the current RR/MI-52 area piping layout and design tunnel decommissioning strategy</t>
  </si>
  <si>
    <t>Inspect the current P150 layout and design tunnel decommissioning strategy</t>
  </si>
  <si>
    <t>Drawing layout coordination with overall project design</t>
  </si>
  <si>
    <t>Author/revise existing engineering specification</t>
  </si>
  <si>
    <t>Begin M&amp;S Procurement</t>
  </si>
  <si>
    <t>Install piping modification in MI/P150</t>
  </si>
  <si>
    <t>Fill Test and Commission</t>
  </si>
  <si>
    <t xml:space="preserve">Hixson </t>
  </si>
  <si>
    <t xml:space="preserve">Preliminary Design - MI and P150 LCW systems </t>
  </si>
  <si>
    <t xml:space="preserve">Final Design - MI and P150 LCW systems  </t>
  </si>
  <si>
    <t xml:space="preserve">Installation - MI and P150 LCW systems </t>
  </si>
  <si>
    <t>Decommission activities</t>
  </si>
  <si>
    <t>Ball</t>
  </si>
  <si>
    <t>Deshpande</t>
  </si>
  <si>
    <t>M4 Vacuum work</t>
  </si>
  <si>
    <t>Compressed area system overview &amp; design</t>
  </si>
  <si>
    <t>Compressed area system to MC-1 Hall</t>
  </si>
  <si>
    <t>Chen</t>
  </si>
  <si>
    <t>Beleski</t>
  </si>
  <si>
    <t>RR52 Vacuum Pipe</t>
  </si>
  <si>
    <t>Popper</t>
  </si>
  <si>
    <t>Hurd</t>
  </si>
  <si>
    <t>Vrbos</t>
  </si>
  <si>
    <t>Slazyk</t>
  </si>
  <si>
    <t>Vrobs</t>
  </si>
  <si>
    <t>F0 quadrupole stand</t>
  </si>
  <si>
    <t xml:space="preserve">F17 C-Magnet removal and CDA stands </t>
  </si>
  <si>
    <t>HV100 2 MDC for 4 EPB’s: stand</t>
  </si>
  <si>
    <t>HV102 2 MDC for 4 EPB’s: stand</t>
  </si>
  <si>
    <t>AP-1 trim relocation (2) stand</t>
  </si>
  <si>
    <t>Reilly/Ader</t>
  </si>
  <si>
    <t xml:space="preserve">Reilly  </t>
  </si>
  <si>
    <t>Despande</t>
  </si>
  <si>
    <t>Despande/Ball</t>
  </si>
  <si>
    <t>Mu2e Hall pipping installation &amp; area</t>
  </si>
  <si>
    <t>Compressed area system in M4 lines &amp; Mu2e Halls design</t>
  </si>
  <si>
    <t>MC-1 Hall piping installation &amp; BOM</t>
  </si>
  <si>
    <t>Ball/Despande</t>
  </si>
  <si>
    <t>new person</t>
  </si>
  <si>
    <t>M4/M5 fabricate hoses (M5 line has 41 magnets: 27 quads &amp; 14 trims)</t>
  </si>
  <si>
    <t>Install M4/M5 beamline to g-2 water (M5 line has 41 magnets: 27 quads &amp; 14 trims)</t>
  </si>
  <si>
    <t>Install M4/M5 beamline to g-2 task manager (M5 line has 41 magnets: 27 quads &amp; 14 trims)</t>
  </si>
  <si>
    <t>Install M4/M5 beamline to g-2 vacuum (M5 line has 41 magnets: 27 quads &amp; 14 trims)</t>
  </si>
  <si>
    <t>Fabricate M2/M3 hoses upstairs (65 quads and 9 trims)</t>
  </si>
  <si>
    <t>Install M2/M3 beamline Main header &amp; magnet hose work (65 quads and 32 trims)</t>
  </si>
  <si>
    <t>Install M2/M3 beamline Magnet &amp; stand installation task manager (65 quads and 32 trims)</t>
  </si>
  <si>
    <t>Install M2/M3 beamline Vacuum work (65 quads and 32 trims)</t>
  </si>
  <si>
    <t>M4 fabricate hoses upstairs (101 magnets: 55 quads &amp; 23 trims)</t>
  </si>
  <si>
    <t>M4 Main header &amp; magnet hose work (101 magnets: 55 quads &amp; 23 trims)</t>
  </si>
  <si>
    <t>M4 Magnet &amp; stand installation task manager (101 magnets: 55 quads &amp; 23 trims)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</si>
</sst>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darkUp">
        <fgColor theme="0"/>
        <bgColor theme="0" tint="-0.34998626667073579"/>
      </patternFill>
    </fill>
    <fill>
      <patternFill patternType="darkUp">
        <fgColor theme="0" tint="-0.34998626667073579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9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0" xfId="0" applyFill="1" applyBorder="1"/>
    <xf numFmtId="0" fontId="0" fillId="0" borderId="10" xfId="0" applyBorder="1"/>
    <xf numFmtId="0" fontId="0" fillId="0" borderId="11" xfId="0" applyBorder="1"/>
    <xf numFmtId="0" fontId="0" fillId="0" borderId="0" xfId="0" applyFill="1"/>
    <xf numFmtId="0" fontId="0" fillId="4" borderId="0" xfId="0" applyFill="1" applyBorder="1"/>
    <xf numFmtId="0" fontId="0" fillId="4" borderId="9" xfId="0" applyFill="1" applyBorder="1"/>
    <xf numFmtId="0" fontId="1" fillId="2" borderId="9" xfId="0" applyFont="1" applyFill="1" applyBorder="1"/>
    <xf numFmtId="0" fontId="1" fillId="2" borderId="0" xfId="0" applyFont="1" applyFill="1" applyBorder="1"/>
    <xf numFmtId="0" fontId="1" fillId="0" borderId="0" xfId="0" applyFont="1" applyFill="1" applyBorder="1"/>
    <xf numFmtId="0" fontId="0" fillId="3" borderId="0" xfId="0" applyFill="1"/>
    <xf numFmtId="49" fontId="0" fillId="0" borderId="0" xfId="0" applyNumberFormat="1" applyFill="1" applyAlignment="1"/>
    <xf numFmtId="0" fontId="0" fillId="0" borderId="0" xfId="0" applyAlignment="1"/>
    <xf numFmtId="0" fontId="0" fillId="5" borderId="9" xfId="0" applyFill="1" applyBorder="1"/>
    <xf numFmtId="0" fontId="0" fillId="5" borderId="0" xfId="0" applyFill="1" applyBorder="1"/>
    <xf numFmtId="0" fontId="1" fillId="0" borderId="7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4" xfId="0" applyFont="1" applyFill="1" applyBorder="1"/>
    <xf numFmtId="0" fontId="0" fillId="2" borderId="4" xfId="0" applyFill="1" applyBorder="1"/>
    <xf numFmtId="0" fontId="1" fillId="2" borderId="4" xfId="0" applyFont="1" applyFill="1" applyBorder="1"/>
    <xf numFmtId="0" fontId="0" fillId="2" borderId="0" xfId="0" applyFill="1"/>
    <xf numFmtId="0" fontId="2" fillId="0" borderId="0" xfId="0" applyFont="1"/>
    <xf numFmtId="0" fontId="0" fillId="0" borderId="1" xfId="0" applyFill="1" applyBorder="1"/>
    <xf numFmtId="0" fontId="0" fillId="6" borderId="0" xfId="0" applyFill="1" applyBorder="1"/>
    <xf numFmtId="0" fontId="0" fillId="5" borderId="4" xfId="0" applyFill="1" applyBorder="1"/>
    <xf numFmtId="0" fontId="1" fillId="7" borderId="0" xfId="0" applyFont="1" applyFill="1" applyBorder="1"/>
    <xf numFmtId="0" fontId="0" fillId="7" borderId="0" xfId="0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1" xfId="0" applyFont="1" applyBorder="1"/>
    <xf numFmtId="14" fontId="4" fillId="0" borderId="1" xfId="0" applyNumberFormat="1" applyFont="1" applyBorder="1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9" xfId="0" applyFill="1" applyBorder="1"/>
    <xf numFmtId="0" fontId="0" fillId="0" borderId="4" xfId="0" applyFill="1" applyBorder="1"/>
    <xf numFmtId="0" fontId="0" fillId="0" borderId="5" xfId="0" applyFill="1" applyBorder="1"/>
    <xf numFmtId="0" fontId="0" fillId="2" borderId="0" xfId="0" applyFill="1" applyBorder="1"/>
    <xf numFmtId="0" fontId="0" fillId="3" borderId="0" xfId="0" applyFill="1" applyBorder="1"/>
    <xf numFmtId="0" fontId="0" fillId="0" borderId="10" xfId="0" applyBorder="1"/>
    <xf numFmtId="0" fontId="1" fillId="2" borderId="0" xfId="0" applyFont="1" applyFill="1" applyBorder="1"/>
    <xf numFmtId="0" fontId="0" fillId="5" borderId="0" xfId="0" applyFill="1" applyBorder="1"/>
    <xf numFmtId="0" fontId="1" fillId="0" borderId="7" xfId="0" applyFont="1" applyFill="1" applyBorder="1"/>
    <xf numFmtId="0" fontId="1" fillId="0" borderId="5" xfId="0" applyFont="1" applyFill="1" applyBorder="1"/>
    <xf numFmtId="0" fontId="0" fillId="0" borderId="1" xfId="0" applyFill="1" applyBorder="1"/>
    <xf numFmtId="0" fontId="0" fillId="6" borderId="0" xfId="0" applyFill="1" applyBorder="1"/>
    <xf numFmtId="0" fontId="1" fillId="7" borderId="0" xfId="0" applyFont="1" applyFill="1" applyBorder="1"/>
    <xf numFmtId="0" fontId="0" fillId="7" borderId="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4" borderId="1" xfId="0" applyFill="1" applyBorder="1"/>
    <xf numFmtId="0" fontId="0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/>
    <xf numFmtId="0" fontId="14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4" borderId="10" xfId="0" applyFill="1" applyBorder="1"/>
    <xf numFmtId="0" fontId="0" fillId="0" borderId="13" xfId="0" applyFill="1" applyBorder="1"/>
    <xf numFmtId="0" fontId="0" fillId="0" borderId="10" xfId="0" applyFill="1" applyBorder="1"/>
    <xf numFmtId="0" fontId="4" fillId="0" borderId="13" xfId="0" applyFont="1" applyBorder="1"/>
    <xf numFmtId="0" fontId="4" fillId="0" borderId="3" xfId="0" applyFont="1" applyBorder="1"/>
    <xf numFmtId="0" fontId="0" fillId="0" borderId="13" xfId="0" applyFont="1" applyBorder="1"/>
    <xf numFmtId="0" fontId="0" fillId="0" borderId="13" xfId="0" applyBorder="1"/>
    <xf numFmtId="0" fontId="0" fillId="0" borderId="7" xfId="0" applyFill="1" applyBorder="1"/>
    <xf numFmtId="0" fontId="0" fillId="0" borderId="14" xfId="0" applyFill="1" applyBorder="1"/>
    <xf numFmtId="0" fontId="0" fillId="0" borderId="12" xfId="0" applyBorder="1"/>
    <xf numFmtId="0" fontId="0" fillId="0" borderId="7" xfId="0" applyBorder="1"/>
    <xf numFmtId="0" fontId="1" fillId="0" borderId="10" xfId="0" applyFont="1" applyFill="1" applyBorder="1"/>
    <xf numFmtId="0" fontId="1" fillId="0" borderId="13" xfId="0" applyFont="1" applyFill="1" applyBorder="1"/>
    <xf numFmtId="0" fontId="1" fillId="0" borderId="2" xfId="0" applyFont="1" applyFill="1" applyBorder="1"/>
    <xf numFmtId="0" fontId="2" fillId="0" borderId="3" xfId="0" applyFont="1" applyBorder="1"/>
    <xf numFmtId="0" fontId="0" fillId="0" borderId="14" xfId="0" applyBorder="1"/>
    <xf numFmtId="0" fontId="0" fillId="0" borderId="0" xfId="0"/>
    <xf numFmtId="0" fontId="15" fillId="0" borderId="1" xfId="0" applyFont="1" applyBorder="1"/>
    <xf numFmtId="0" fontId="1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1" fillId="0" borderId="1" xfId="0" applyFont="1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0" borderId="1" xfId="0" applyFont="1" applyFill="1" applyBorder="1"/>
    <xf numFmtId="0" fontId="0" fillId="7" borderId="1" xfId="0" applyFill="1" applyBorder="1"/>
    <xf numFmtId="0" fontId="0" fillId="5" borderId="1" xfId="0" applyFill="1" applyBorder="1"/>
    <xf numFmtId="0" fontId="0" fillId="3" borderId="10" xfId="0" applyFill="1" applyBorder="1"/>
    <xf numFmtId="0" fontId="1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F00"/>
      <color rgb="FFFF7700"/>
      <color rgb="FFFFA700"/>
      <color rgb="FFFFEE00"/>
      <color rgb="FFFFFF00"/>
      <color rgb="FF99FF00"/>
      <color rgb="FF69FF00"/>
      <color rgb="FF22FF00"/>
      <color rgb="FF00FF0D"/>
      <color rgb="FF00FF5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Ruler="0" topLeftCell="A31" zoomScaleNormal="100" workbookViewId="0">
      <selection activeCell="C51" sqref="C51"/>
    </sheetView>
  </sheetViews>
  <sheetFormatPr defaultRowHeight="15" x14ac:dyDescent="0.25"/>
  <cols>
    <col min="1" max="1" width="9.7109375" bestFit="1" customWidth="1"/>
    <col min="2" max="2" width="61.5703125" customWidth="1"/>
    <col min="3" max="3" width="10.85546875" customWidth="1"/>
  </cols>
  <sheetData>
    <row r="1" spans="1:20" x14ac:dyDescent="0.25">
      <c r="A1" s="56"/>
      <c r="B1" s="1"/>
      <c r="C1" s="2"/>
      <c r="D1" s="8" t="s">
        <v>7</v>
      </c>
      <c r="E1" s="8"/>
      <c r="F1" s="3"/>
      <c r="G1" s="2"/>
      <c r="H1" s="8" t="s">
        <v>8</v>
      </c>
      <c r="I1" s="8"/>
      <c r="J1" s="3"/>
      <c r="K1" s="2"/>
      <c r="L1" s="8" t="s">
        <v>9</v>
      </c>
      <c r="M1" s="8"/>
      <c r="N1" s="3"/>
      <c r="O1" s="2"/>
      <c r="P1" s="8" t="s">
        <v>10</v>
      </c>
      <c r="Q1" s="8"/>
      <c r="R1" s="3"/>
      <c r="S1" s="8" t="s">
        <v>11</v>
      </c>
      <c r="T1" s="8"/>
    </row>
    <row r="2" spans="1:20" x14ac:dyDescent="0.25">
      <c r="A2" s="59"/>
      <c r="B2" s="58"/>
      <c r="C2" s="58"/>
      <c r="D2" s="58" t="s">
        <v>1</v>
      </c>
      <c r="E2" s="58" t="s">
        <v>2</v>
      </c>
      <c r="F2" s="58" t="s">
        <v>3</v>
      </c>
      <c r="G2" s="58" t="s">
        <v>0</v>
      </c>
      <c r="H2" s="58" t="s">
        <v>1</v>
      </c>
      <c r="I2" s="58" t="s">
        <v>2</v>
      </c>
      <c r="J2" s="58" t="s">
        <v>3</v>
      </c>
      <c r="K2" s="58" t="s">
        <v>0</v>
      </c>
      <c r="L2" s="58" t="s">
        <v>1</v>
      </c>
      <c r="M2" s="58" t="s">
        <v>2</v>
      </c>
      <c r="N2" s="58" t="s">
        <v>3</v>
      </c>
      <c r="O2" s="58" t="s">
        <v>0</v>
      </c>
      <c r="P2" s="58" t="s">
        <v>1</v>
      </c>
      <c r="Q2" s="58" t="s">
        <v>2</v>
      </c>
      <c r="R2" s="58" t="s">
        <v>3</v>
      </c>
      <c r="S2" s="58" t="s">
        <v>0</v>
      </c>
      <c r="T2" s="71" t="s">
        <v>1</v>
      </c>
    </row>
    <row r="3" spans="1:20" s="47" customFormat="1" x14ac:dyDescent="0.25">
      <c r="A3" s="54" t="s">
        <v>12</v>
      </c>
      <c r="B3" s="53"/>
      <c r="C3" s="77"/>
      <c r="D3" s="77"/>
      <c r="E3" s="77"/>
      <c r="F3" s="77"/>
      <c r="G3" s="77"/>
      <c r="H3" s="77"/>
      <c r="I3" s="77"/>
      <c r="J3" s="77"/>
      <c r="K3" s="87"/>
      <c r="L3" s="87"/>
      <c r="M3" s="87"/>
      <c r="N3" s="77"/>
      <c r="O3" s="53"/>
      <c r="P3" s="53"/>
      <c r="Q3" s="53"/>
      <c r="R3" s="53"/>
      <c r="S3" s="53"/>
      <c r="T3" s="53"/>
    </row>
    <row r="4" spans="1:20" s="47" customFormat="1" x14ac:dyDescent="0.25">
      <c r="A4" s="54"/>
      <c r="B4" s="53" t="s">
        <v>25</v>
      </c>
      <c r="C4" s="71"/>
      <c r="D4" s="71"/>
      <c r="E4" s="71"/>
      <c r="F4" s="71"/>
      <c r="G4" s="71"/>
      <c r="H4" s="71"/>
      <c r="I4" s="71"/>
      <c r="J4" s="85"/>
      <c r="K4" s="64"/>
      <c r="L4" s="64"/>
      <c r="M4" s="64"/>
      <c r="N4" s="86"/>
      <c r="O4" s="53"/>
      <c r="P4" s="53"/>
      <c r="Q4" s="53"/>
      <c r="R4" s="53"/>
      <c r="S4" s="53"/>
      <c r="T4" s="53"/>
    </row>
    <row r="5" spans="1:20" s="47" customFormat="1" x14ac:dyDescent="0.25">
      <c r="A5" s="54"/>
      <c r="B5" s="53" t="s">
        <v>15</v>
      </c>
      <c r="C5" s="71"/>
      <c r="D5" s="71"/>
      <c r="E5" s="71"/>
      <c r="F5" s="71"/>
      <c r="G5" s="71"/>
      <c r="H5" s="71"/>
      <c r="I5" s="71"/>
      <c r="J5" s="71"/>
      <c r="K5" s="88"/>
      <c r="L5" s="88"/>
      <c r="M5" s="88"/>
      <c r="N5" s="112"/>
      <c r="O5" s="53"/>
      <c r="P5" s="53"/>
      <c r="Q5" s="53"/>
      <c r="R5" s="53"/>
      <c r="S5" s="53"/>
      <c r="T5" s="53"/>
    </row>
    <row r="6" spans="1:20" s="47" customFormat="1" x14ac:dyDescent="0.25">
      <c r="A6" s="54"/>
      <c r="B6" s="78" t="s">
        <v>57</v>
      </c>
      <c r="C6" s="78" t="s">
        <v>160</v>
      </c>
      <c r="D6" s="78">
        <v>0.2</v>
      </c>
      <c r="E6" s="78">
        <v>0.2</v>
      </c>
      <c r="F6" s="78">
        <v>0.2</v>
      </c>
      <c r="G6" s="78">
        <v>0.2</v>
      </c>
      <c r="H6" s="78">
        <v>0.2</v>
      </c>
      <c r="I6" s="78">
        <v>0.2</v>
      </c>
      <c r="J6" s="78">
        <v>0.2</v>
      </c>
      <c r="K6" s="78">
        <v>0.2</v>
      </c>
      <c r="L6" s="78"/>
      <c r="M6" s="78"/>
      <c r="N6" s="78"/>
      <c r="O6" s="53"/>
      <c r="P6" s="53"/>
      <c r="Q6" s="53"/>
      <c r="R6" s="53"/>
      <c r="S6" s="53"/>
      <c r="T6" s="53"/>
    </row>
    <row r="7" spans="1:20" s="47" customFormat="1" x14ac:dyDescent="0.25">
      <c r="A7" s="54"/>
      <c r="B7" s="78" t="s">
        <v>60</v>
      </c>
      <c r="C7" s="78" t="s">
        <v>160</v>
      </c>
      <c r="D7" s="78">
        <v>0.2</v>
      </c>
      <c r="E7" s="78">
        <v>0.2</v>
      </c>
      <c r="F7" s="78">
        <v>0.2</v>
      </c>
      <c r="G7" s="78"/>
      <c r="H7" s="78"/>
      <c r="I7" s="78"/>
      <c r="J7" s="78"/>
      <c r="K7" s="78"/>
      <c r="L7" s="78"/>
      <c r="M7" s="78"/>
      <c r="N7" s="78"/>
      <c r="O7" s="53"/>
      <c r="P7" s="53"/>
      <c r="Q7" s="53"/>
      <c r="R7" s="53"/>
      <c r="S7" s="53"/>
      <c r="T7" s="53"/>
    </row>
    <row r="8" spans="1:20" s="47" customFormat="1" x14ac:dyDescent="0.25">
      <c r="A8" s="54"/>
      <c r="B8" s="78" t="s">
        <v>58</v>
      </c>
      <c r="C8" s="78" t="s">
        <v>161</v>
      </c>
      <c r="D8" s="78"/>
      <c r="E8" s="78"/>
      <c r="F8" s="78"/>
      <c r="G8" s="78"/>
      <c r="H8" s="78"/>
      <c r="I8" s="78"/>
      <c r="J8" s="78"/>
      <c r="K8" s="78">
        <v>0.2</v>
      </c>
      <c r="L8" s="78">
        <v>0.2</v>
      </c>
      <c r="M8" s="78">
        <v>0.2</v>
      </c>
      <c r="N8" s="78"/>
      <c r="O8" s="53"/>
      <c r="P8" s="53"/>
      <c r="Q8" s="53"/>
      <c r="R8" s="53"/>
      <c r="S8" s="53"/>
      <c r="T8" s="53"/>
    </row>
    <row r="9" spans="1:20" s="47" customFormat="1" x14ac:dyDescent="0.25">
      <c r="A9" s="54"/>
      <c r="B9" s="78" t="s">
        <v>59</v>
      </c>
      <c r="C9" s="113" t="s">
        <v>161</v>
      </c>
      <c r="D9" s="78"/>
      <c r="E9" s="78"/>
      <c r="F9" s="78"/>
      <c r="G9" s="78"/>
      <c r="H9" s="78"/>
      <c r="I9" s="78"/>
      <c r="J9" s="78">
        <v>0.15</v>
      </c>
      <c r="K9" s="78">
        <v>0.15</v>
      </c>
      <c r="L9" s="78">
        <v>0.15</v>
      </c>
      <c r="M9" s="78">
        <v>0.15</v>
      </c>
      <c r="N9" s="78"/>
      <c r="O9" s="53"/>
      <c r="P9" s="53"/>
      <c r="Q9" s="53"/>
      <c r="R9" s="53"/>
      <c r="S9" s="53"/>
      <c r="T9" s="53"/>
    </row>
    <row r="10" spans="1:20" s="47" customFormat="1" x14ac:dyDescent="0.25">
      <c r="A10" s="54"/>
      <c r="B10" s="78" t="s">
        <v>63</v>
      </c>
      <c r="C10" s="113" t="s">
        <v>161</v>
      </c>
      <c r="D10" s="78"/>
      <c r="E10" s="78"/>
      <c r="F10" s="78"/>
      <c r="G10" s="78"/>
      <c r="H10" s="78"/>
      <c r="I10" s="78"/>
      <c r="J10" s="78"/>
      <c r="K10" s="78"/>
      <c r="L10" s="78"/>
      <c r="M10" s="78">
        <v>0.2</v>
      </c>
      <c r="N10" s="78"/>
      <c r="O10" s="53"/>
      <c r="P10" s="53"/>
      <c r="Q10" s="53"/>
      <c r="R10" s="53"/>
      <c r="S10" s="53"/>
      <c r="T10" s="53"/>
    </row>
    <row r="11" spans="1:20" x14ac:dyDescent="0.25">
      <c r="A11" s="59"/>
      <c r="B11" s="58" t="s">
        <v>70</v>
      </c>
      <c r="C11" s="113" t="s">
        <v>161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>
        <v>0.3</v>
      </c>
      <c r="O11" s="58"/>
      <c r="P11" s="58"/>
      <c r="Q11" s="58"/>
      <c r="R11" s="58"/>
      <c r="S11" s="58"/>
      <c r="T11" s="58"/>
    </row>
    <row r="12" spans="1:20" s="57" customFormat="1" x14ac:dyDescent="0.25">
      <c r="A12" s="59"/>
      <c r="B12" s="58"/>
      <c r="C12" s="58"/>
      <c r="D12" s="58"/>
      <c r="E12" s="58"/>
      <c r="F12" s="58"/>
      <c r="G12" s="58"/>
      <c r="H12" s="58"/>
      <c r="I12" s="58"/>
      <c r="J12" s="53"/>
      <c r="K12" s="53"/>
      <c r="L12" s="58"/>
      <c r="M12" s="58"/>
      <c r="N12" s="58"/>
      <c r="O12" s="58"/>
      <c r="P12" s="58"/>
      <c r="Q12" s="58"/>
      <c r="R12" s="58"/>
      <c r="S12" s="58"/>
      <c r="T12" s="58"/>
    </row>
    <row r="13" spans="1:20" s="47" customFormat="1" x14ac:dyDescent="0.25">
      <c r="A13" s="54" t="s">
        <v>13</v>
      </c>
      <c r="B13" s="53"/>
      <c r="C13" s="77"/>
      <c r="D13" s="77"/>
      <c r="E13" s="77"/>
      <c r="F13" s="77"/>
      <c r="G13" s="77"/>
      <c r="H13" s="77"/>
      <c r="I13" s="77"/>
      <c r="J13" s="77"/>
      <c r="K13" s="77"/>
      <c r="L13" s="53"/>
      <c r="M13" s="53"/>
      <c r="N13" s="53"/>
      <c r="O13" s="53"/>
      <c r="P13" s="53"/>
      <c r="Q13" s="53"/>
      <c r="R13" s="53"/>
      <c r="S13" s="53"/>
      <c r="T13" s="53"/>
    </row>
    <row r="14" spans="1:20" s="47" customFormat="1" x14ac:dyDescent="0.25">
      <c r="A14" s="54"/>
      <c r="B14" s="53" t="s">
        <v>16</v>
      </c>
      <c r="C14" s="71"/>
      <c r="D14" s="71"/>
      <c r="E14" s="71"/>
      <c r="F14" s="112"/>
      <c r="G14" s="71"/>
      <c r="H14" s="71"/>
      <c r="I14" s="71"/>
      <c r="J14" s="89"/>
      <c r="K14" s="71"/>
      <c r="L14" s="53"/>
      <c r="M14" s="53"/>
      <c r="N14" s="53"/>
      <c r="O14" s="53"/>
      <c r="P14" s="53"/>
      <c r="Q14" s="53"/>
      <c r="R14" s="53"/>
      <c r="S14" s="53"/>
      <c r="T14" s="53"/>
    </row>
    <row r="15" spans="1:20" s="47" customFormat="1" x14ac:dyDescent="0.25">
      <c r="A15" s="54"/>
      <c r="B15" s="53" t="s">
        <v>17</v>
      </c>
      <c r="C15" s="71"/>
      <c r="D15" s="71"/>
      <c r="E15" s="71"/>
      <c r="F15" s="71"/>
      <c r="G15" s="71"/>
      <c r="H15" s="71"/>
      <c r="I15" s="85"/>
      <c r="J15" s="65"/>
      <c r="K15" s="86"/>
      <c r="L15" s="53"/>
      <c r="M15" s="53"/>
      <c r="N15" s="53"/>
      <c r="O15" s="53"/>
      <c r="P15" s="53"/>
      <c r="Q15" s="53"/>
      <c r="R15" s="53"/>
      <c r="S15" s="53"/>
      <c r="T15" s="53"/>
    </row>
    <row r="16" spans="1:20" s="47" customFormat="1" x14ac:dyDescent="0.25">
      <c r="A16" s="54"/>
      <c r="B16" s="53" t="s">
        <v>20</v>
      </c>
      <c r="C16" s="71"/>
      <c r="D16" s="71"/>
      <c r="E16" s="71"/>
      <c r="F16" s="71"/>
      <c r="G16" s="71"/>
      <c r="H16" s="71"/>
      <c r="I16" s="85"/>
      <c r="J16" s="65"/>
      <c r="K16" s="86"/>
      <c r="L16" s="53"/>
      <c r="M16" s="53"/>
      <c r="N16" s="53"/>
      <c r="O16" s="53"/>
      <c r="P16" s="53"/>
      <c r="Q16" s="53"/>
      <c r="R16" s="53"/>
      <c r="S16" s="53"/>
      <c r="T16" s="53"/>
    </row>
    <row r="17" spans="1:20" s="47" customFormat="1" x14ac:dyDescent="0.25">
      <c r="A17" s="54"/>
      <c r="B17" s="78" t="s">
        <v>61</v>
      </c>
      <c r="C17" s="78" t="s">
        <v>163</v>
      </c>
      <c r="D17" s="78">
        <v>0.15</v>
      </c>
      <c r="E17" s="78">
        <v>0.15</v>
      </c>
      <c r="F17" s="78"/>
      <c r="G17" s="78"/>
      <c r="H17" s="78"/>
      <c r="I17" s="78"/>
      <c r="J17" s="92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 s="47" customFormat="1" x14ac:dyDescent="0.25">
      <c r="A18" s="54"/>
      <c r="B18" s="78" t="s">
        <v>62</v>
      </c>
      <c r="C18" s="78" t="s">
        <v>163</v>
      </c>
      <c r="D18" s="78">
        <v>0.15</v>
      </c>
      <c r="E18" s="78">
        <v>0.15</v>
      </c>
      <c r="F18" s="78"/>
      <c r="G18" s="78"/>
      <c r="H18" s="78"/>
      <c r="I18" s="78"/>
      <c r="J18" s="78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 s="47" customFormat="1" ht="15.75" x14ac:dyDescent="0.25">
      <c r="A19" s="54"/>
      <c r="B19" s="79" t="s">
        <v>51</v>
      </c>
      <c r="C19" s="78" t="s">
        <v>163</v>
      </c>
      <c r="D19" s="78"/>
      <c r="E19" s="78">
        <v>0.05</v>
      </c>
      <c r="F19" s="78">
        <v>0.05</v>
      </c>
      <c r="G19" s="78">
        <v>0.05</v>
      </c>
      <c r="H19" s="78">
        <v>0.05</v>
      </c>
      <c r="I19" s="78">
        <v>0.05</v>
      </c>
      <c r="J19" s="78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 s="47" customFormat="1" ht="15.75" x14ac:dyDescent="0.25">
      <c r="A20" s="54"/>
      <c r="B20" s="79" t="s">
        <v>52</v>
      </c>
      <c r="C20" s="78" t="s">
        <v>163</v>
      </c>
      <c r="D20" s="78"/>
      <c r="E20" s="78">
        <v>0.05</v>
      </c>
      <c r="F20" s="78">
        <v>0.05</v>
      </c>
      <c r="G20" s="78">
        <v>0.05</v>
      </c>
      <c r="H20" s="78">
        <v>0.05</v>
      </c>
      <c r="I20" s="78">
        <v>0.05</v>
      </c>
      <c r="J20" s="78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s="47" customFormat="1" ht="15.75" x14ac:dyDescent="0.25">
      <c r="A21" s="54"/>
      <c r="B21" s="79" t="s">
        <v>190</v>
      </c>
      <c r="C21" s="78" t="s">
        <v>163</v>
      </c>
      <c r="D21" s="78"/>
      <c r="E21" s="78">
        <v>0.05</v>
      </c>
      <c r="F21" s="78">
        <v>0.05</v>
      </c>
      <c r="G21" s="78">
        <v>0.05</v>
      </c>
      <c r="H21" s="78">
        <v>0.05</v>
      </c>
      <c r="I21" s="78">
        <v>0.05</v>
      </c>
      <c r="J21" s="78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s="47" customFormat="1" ht="15.75" x14ac:dyDescent="0.25">
      <c r="A22" s="54"/>
      <c r="B22" s="79" t="s">
        <v>191</v>
      </c>
      <c r="C22" s="78" t="s">
        <v>163</v>
      </c>
      <c r="D22" s="78"/>
      <c r="E22" s="78">
        <v>0.05</v>
      </c>
      <c r="F22" s="78">
        <v>0.05</v>
      </c>
      <c r="G22" s="78">
        <v>0.05</v>
      </c>
      <c r="H22" s="78">
        <v>0.05</v>
      </c>
      <c r="I22" s="78">
        <v>0.05</v>
      </c>
      <c r="J22" s="78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s="47" customFormat="1" ht="15.75" x14ac:dyDescent="0.25">
      <c r="A23" s="54"/>
      <c r="B23" s="79" t="s">
        <v>192</v>
      </c>
      <c r="C23" s="78" t="s">
        <v>163</v>
      </c>
      <c r="D23" s="78"/>
      <c r="E23" s="78">
        <v>0.05</v>
      </c>
      <c r="F23" s="78">
        <v>0.05</v>
      </c>
      <c r="G23" s="78">
        <v>0.05</v>
      </c>
      <c r="H23" s="78">
        <v>0.05</v>
      </c>
      <c r="I23" s="78">
        <v>0.05</v>
      </c>
      <c r="J23" s="78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s="47" customFormat="1" ht="15.75" x14ac:dyDescent="0.25">
      <c r="A24" s="54"/>
      <c r="B24" s="79" t="s">
        <v>193</v>
      </c>
      <c r="C24" s="78" t="s">
        <v>163</v>
      </c>
      <c r="D24" s="78"/>
      <c r="E24" s="78">
        <v>0.05</v>
      </c>
      <c r="F24" s="78">
        <v>0.05</v>
      </c>
      <c r="G24" s="78">
        <v>0.05</v>
      </c>
      <c r="H24" s="78">
        <v>0.05</v>
      </c>
      <c r="I24" s="78">
        <v>0.05</v>
      </c>
      <c r="J24" s="78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s="47" customFormat="1" ht="15.75" x14ac:dyDescent="0.25">
      <c r="A25" s="54"/>
      <c r="B25" s="80" t="s">
        <v>194</v>
      </c>
      <c r="C25" s="78" t="s">
        <v>163</v>
      </c>
      <c r="D25" s="78"/>
      <c r="E25" s="78">
        <v>0.05</v>
      </c>
      <c r="F25" s="78">
        <v>0.05</v>
      </c>
      <c r="G25" s="78">
        <v>0.05</v>
      </c>
      <c r="H25" s="78">
        <v>0.05</v>
      </c>
      <c r="I25" s="78">
        <v>0.05</v>
      </c>
      <c r="J25" s="78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t="15.75" x14ac:dyDescent="0.25">
      <c r="A26" s="59"/>
      <c r="B26" s="81" t="s">
        <v>63</v>
      </c>
      <c r="C26" s="78" t="s">
        <v>163</v>
      </c>
      <c r="D26" s="78"/>
      <c r="E26" s="78">
        <v>0.15</v>
      </c>
      <c r="F26" s="78"/>
      <c r="G26" s="78"/>
      <c r="H26" s="78"/>
      <c r="I26" s="78">
        <v>0.2</v>
      </c>
      <c r="J26" s="7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 s="57" customFormat="1" ht="15.75" x14ac:dyDescent="0.25">
      <c r="A27" s="59"/>
      <c r="B27" s="81" t="s">
        <v>70</v>
      </c>
      <c r="C27" s="78" t="s">
        <v>163</v>
      </c>
      <c r="D27" s="78"/>
      <c r="E27" s="78"/>
      <c r="F27" s="78">
        <v>0.6</v>
      </c>
      <c r="G27" s="78"/>
      <c r="H27" s="78"/>
      <c r="I27" s="78"/>
      <c r="J27" s="78">
        <v>0.6</v>
      </c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0" ht="15.75" x14ac:dyDescent="0.25">
      <c r="A28" s="59"/>
      <c r="B28" s="82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20" ht="15.75" x14ac:dyDescent="0.25">
      <c r="A29" s="59"/>
      <c r="B29" s="82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 x14ac:dyDescent="0.25">
      <c r="A30" s="54" t="s">
        <v>4</v>
      </c>
      <c r="B30" s="58"/>
      <c r="C30" s="87"/>
      <c r="D30" s="87"/>
      <c r="E30" s="87"/>
      <c r="F30" s="87"/>
      <c r="G30" s="87"/>
      <c r="H30" s="87"/>
      <c r="I30" s="87"/>
      <c r="J30" s="77"/>
      <c r="K30" s="77"/>
      <c r="L30" s="77"/>
      <c r="M30" s="77"/>
      <c r="N30" s="77"/>
      <c r="O30" s="58"/>
      <c r="P30" s="58"/>
      <c r="Q30" s="58"/>
      <c r="R30" s="58"/>
      <c r="S30" s="58"/>
      <c r="T30" s="58"/>
    </row>
    <row r="31" spans="1:20" x14ac:dyDescent="0.25">
      <c r="A31" s="59"/>
      <c r="B31" s="54" t="s">
        <v>31</v>
      </c>
      <c r="C31" s="64"/>
      <c r="D31" s="64"/>
      <c r="E31" s="64"/>
      <c r="F31" s="64"/>
      <c r="G31" s="64"/>
      <c r="H31" s="64"/>
      <c r="I31" s="64"/>
      <c r="J31" s="76"/>
      <c r="K31" s="66"/>
      <c r="L31" s="89"/>
      <c r="M31" s="89"/>
      <c r="N31" s="89"/>
      <c r="O31" s="58"/>
      <c r="P31" s="58"/>
      <c r="Q31" s="58"/>
      <c r="R31" s="58"/>
      <c r="S31" s="58"/>
      <c r="T31" s="58"/>
    </row>
    <row r="32" spans="1:20" x14ac:dyDescent="0.25">
      <c r="A32" s="59"/>
      <c r="B32" s="53" t="s">
        <v>30</v>
      </c>
      <c r="C32" s="88"/>
      <c r="D32" s="88"/>
      <c r="E32" s="88"/>
      <c r="F32" s="88"/>
      <c r="G32" s="88"/>
      <c r="H32" s="63"/>
      <c r="I32" s="64"/>
      <c r="J32" s="74"/>
      <c r="K32" s="64"/>
      <c r="L32" s="64"/>
      <c r="M32" s="64"/>
      <c r="N32" s="64"/>
      <c r="O32" s="60"/>
      <c r="P32" s="58"/>
      <c r="Q32" s="58"/>
      <c r="R32" s="58"/>
      <c r="S32" s="58"/>
      <c r="T32" s="58"/>
    </row>
    <row r="33" spans="1:20" ht="15.75" x14ac:dyDescent="0.25">
      <c r="A33" s="59"/>
      <c r="B33" s="83" t="s">
        <v>43</v>
      </c>
      <c r="C33" s="58" t="s">
        <v>162</v>
      </c>
      <c r="D33" s="58">
        <v>0.03</v>
      </c>
      <c r="E33" s="58">
        <v>0.03</v>
      </c>
      <c r="F33" s="58">
        <v>0.03</v>
      </c>
      <c r="G33" s="58">
        <v>0.03</v>
      </c>
      <c r="H33" s="58">
        <v>0.03</v>
      </c>
      <c r="I33" s="93">
        <v>0.1</v>
      </c>
      <c r="J33" s="93">
        <v>0.1</v>
      </c>
      <c r="K33" s="93">
        <v>0.1</v>
      </c>
      <c r="L33" s="93">
        <v>0.1</v>
      </c>
      <c r="M33" s="93">
        <v>0.1</v>
      </c>
      <c r="N33" s="93">
        <v>0.1</v>
      </c>
      <c r="O33" s="58"/>
      <c r="P33" s="58"/>
      <c r="Q33" s="58"/>
      <c r="R33" s="58"/>
      <c r="S33" s="58"/>
      <c r="T33" s="58"/>
    </row>
    <row r="34" spans="1:20" ht="15.75" x14ac:dyDescent="0.25">
      <c r="A34" s="59"/>
      <c r="B34" s="83" t="s">
        <v>42</v>
      </c>
      <c r="C34" s="58" t="s">
        <v>163</v>
      </c>
      <c r="D34" s="58">
        <v>0.03</v>
      </c>
      <c r="E34" s="58">
        <v>0.03</v>
      </c>
      <c r="F34" s="58">
        <v>0.03</v>
      </c>
      <c r="G34" s="58">
        <v>0.03</v>
      </c>
      <c r="H34" s="58">
        <v>0.03</v>
      </c>
      <c r="I34" s="58">
        <v>0.1</v>
      </c>
      <c r="J34" s="58">
        <v>0.1</v>
      </c>
      <c r="K34" s="58">
        <v>0.1</v>
      </c>
      <c r="L34" s="58">
        <v>0.1</v>
      </c>
      <c r="M34" s="58">
        <v>0.1</v>
      </c>
      <c r="N34" s="58">
        <v>0.1</v>
      </c>
      <c r="O34" s="58"/>
      <c r="P34" s="58"/>
      <c r="Q34" s="58"/>
      <c r="R34" s="58"/>
      <c r="S34" s="58"/>
      <c r="T34" s="58"/>
    </row>
    <row r="35" spans="1:20" x14ac:dyDescent="0.25">
      <c r="A35" s="59"/>
      <c r="B35" s="78" t="s">
        <v>66</v>
      </c>
      <c r="C35" s="58" t="s">
        <v>163</v>
      </c>
      <c r="D35" s="58">
        <v>0.03</v>
      </c>
      <c r="E35" s="58">
        <v>0.03</v>
      </c>
      <c r="F35" s="58">
        <v>0.03</v>
      </c>
      <c r="G35" s="58">
        <v>0.03</v>
      </c>
      <c r="H35" s="58">
        <v>0.03</v>
      </c>
      <c r="I35" s="58">
        <v>0.1</v>
      </c>
      <c r="J35" s="58">
        <v>0.1</v>
      </c>
      <c r="K35" s="58">
        <v>0.1</v>
      </c>
      <c r="L35" s="58">
        <v>0.1</v>
      </c>
      <c r="M35" s="58">
        <v>0.1</v>
      </c>
      <c r="N35" s="58">
        <v>0.1</v>
      </c>
      <c r="O35" s="58"/>
      <c r="P35" s="58"/>
      <c r="Q35" s="58"/>
      <c r="R35" s="58"/>
      <c r="S35" s="58"/>
      <c r="T35" s="58"/>
    </row>
    <row r="36" spans="1:20" x14ac:dyDescent="0.25">
      <c r="A36" s="59"/>
      <c r="B36" s="78" t="s">
        <v>44</v>
      </c>
      <c r="C36" s="58" t="s">
        <v>163</v>
      </c>
      <c r="D36" s="58">
        <v>0.03</v>
      </c>
      <c r="E36" s="58">
        <v>0.03</v>
      </c>
      <c r="F36" s="58">
        <v>0.03</v>
      </c>
      <c r="G36" s="58">
        <v>0.03</v>
      </c>
      <c r="H36" s="58">
        <v>0.03</v>
      </c>
      <c r="I36" s="58">
        <v>0.1</v>
      </c>
      <c r="J36" s="58">
        <v>0.1</v>
      </c>
      <c r="K36" s="58">
        <v>0.1</v>
      </c>
      <c r="L36" s="58">
        <v>0.1</v>
      </c>
      <c r="M36" s="58">
        <v>0.1</v>
      </c>
      <c r="N36" s="58">
        <v>0.1</v>
      </c>
      <c r="O36" s="58"/>
      <c r="P36" s="58"/>
      <c r="Q36" s="58"/>
      <c r="R36" s="58"/>
      <c r="S36" s="58"/>
      <c r="T36" s="58"/>
    </row>
    <row r="37" spans="1:20" x14ac:dyDescent="0.25">
      <c r="A37" s="59"/>
      <c r="B37" s="58" t="s">
        <v>67</v>
      </c>
      <c r="C37" s="58" t="s">
        <v>163</v>
      </c>
      <c r="D37" s="58"/>
      <c r="E37" s="58"/>
      <c r="F37" s="58"/>
      <c r="G37" s="58"/>
      <c r="H37" s="58"/>
      <c r="I37" s="58">
        <v>0.7</v>
      </c>
      <c r="J37" s="58">
        <v>0.7</v>
      </c>
      <c r="K37" s="58">
        <v>0.7</v>
      </c>
      <c r="L37" s="58">
        <v>0.7</v>
      </c>
      <c r="M37" s="58">
        <v>0.7</v>
      </c>
      <c r="N37" s="58">
        <v>0.7</v>
      </c>
      <c r="O37" s="58"/>
      <c r="P37" s="58"/>
      <c r="Q37" s="58"/>
      <c r="R37" s="58"/>
      <c r="S37" s="58"/>
      <c r="T37" s="58"/>
    </row>
    <row r="38" spans="1:20" x14ac:dyDescent="0.25">
      <c r="A38" s="59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1:20" s="47" customFormat="1" x14ac:dyDescent="0.25">
      <c r="A39" s="54" t="s">
        <v>5</v>
      </c>
      <c r="B39" s="53"/>
      <c r="C39" s="87"/>
      <c r="D39" s="8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53"/>
      <c r="Q39" s="53"/>
      <c r="R39" s="53"/>
      <c r="S39" s="53"/>
      <c r="T39" s="53"/>
    </row>
    <row r="40" spans="1:20" s="47" customFormat="1" x14ac:dyDescent="0.25">
      <c r="A40" s="54"/>
      <c r="B40" s="54" t="s">
        <v>18</v>
      </c>
      <c r="C40" s="68"/>
      <c r="D40" s="68"/>
      <c r="E40" s="86" t="s">
        <v>28</v>
      </c>
      <c r="F40" s="71"/>
      <c r="G40" s="71"/>
      <c r="H40" s="71"/>
      <c r="I40" s="71"/>
      <c r="J40" s="71"/>
      <c r="K40" s="71"/>
      <c r="L40" s="71"/>
      <c r="M40" s="58"/>
      <c r="N40" s="58"/>
      <c r="O40" s="58"/>
      <c r="P40" s="53"/>
      <c r="Q40" s="53"/>
      <c r="R40" s="53"/>
      <c r="S40" s="53"/>
      <c r="T40" s="53"/>
    </row>
    <row r="41" spans="1:20" s="47" customFormat="1" x14ac:dyDescent="0.25">
      <c r="A41" s="54"/>
      <c r="B41" s="54" t="s">
        <v>41</v>
      </c>
      <c r="C41" s="68"/>
      <c r="D41" s="68"/>
      <c r="E41" s="86" t="s">
        <v>40</v>
      </c>
      <c r="F41" s="71"/>
      <c r="G41" s="71"/>
      <c r="H41" s="71"/>
      <c r="I41" s="71"/>
      <c r="J41" s="71"/>
      <c r="K41" s="71"/>
      <c r="L41" s="71"/>
      <c r="M41" s="71"/>
      <c r="N41" s="71"/>
      <c r="O41" s="58"/>
      <c r="P41" s="53"/>
      <c r="Q41" s="53"/>
      <c r="R41" s="53"/>
      <c r="S41" s="53"/>
      <c r="T41" s="53"/>
    </row>
    <row r="42" spans="1:20" s="47" customFormat="1" x14ac:dyDescent="0.25">
      <c r="A42" s="54"/>
      <c r="B42" s="54" t="s">
        <v>39</v>
      </c>
      <c r="C42" s="64"/>
      <c r="D42" s="94"/>
      <c r="E42" s="89"/>
      <c r="F42" s="89"/>
      <c r="G42" s="71"/>
      <c r="H42" s="71"/>
      <c r="I42" s="71"/>
      <c r="J42" s="71"/>
      <c r="K42" s="71"/>
      <c r="L42" s="71"/>
      <c r="M42" s="71"/>
      <c r="N42" s="71"/>
      <c r="O42" s="58"/>
      <c r="P42" s="53"/>
      <c r="Q42" s="53"/>
      <c r="R42" s="53"/>
      <c r="S42" s="53"/>
      <c r="T42" s="53"/>
    </row>
    <row r="43" spans="1:20" s="47" customFormat="1" x14ac:dyDescent="0.25">
      <c r="A43" s="54"/>
      <c r="B43" s="53" t="s">
        <v>19</v>
      </c>
      <c r="C43" s="88"/>
      <c r="D43" s="85"/>
      <c r="E43" s="68"/>
      <c r="F43" s="68"/>
      <c r="G43" s="86" t="s">
        <v>29</v>
      </c>
      <c r="H43" s="58"/>
      <c r="I43" s="58"/>
      <c r="J43" s="71"/>
      <c r="K43" s="71"/>
      <c r="L43" s="71"/>
      <c r="M43" s="71"/>
      <c r="N43" s="71"/>
      <c r="O43" s="58"/>
      <c r="P43" s="53"/>
      <c r="Q43" s="53"/>
      <c r="R43" s="53"/>
      <c r="S43" s="53"/>
      <c r="T43" s="53"/>
    </row>
    <row r="44" spans="1:20" s="47" customFormat="1" x14ac:dyDescent="0.25">
      <c r="A44" s="54"/>
      <c r="B44" s="53" t="s">
        <v>14</v>
      </c>
      <c r="C44" s="71"/>
      <c r="D44" s="71"/>
      <c r="E44" s="88"/>
      <c r="F44" s="95"/>
      <c r="G44" s="89"/>
      <c r="H44" s="89"/>
      <c r="I44" s="89"/>
      <c r="J44" s="116"/>
      <c r="K44" s="89"/>
      <c r="L44" s="89"/>
      <c r="M44" s="89"/>
      <c r="N44" s="116"/>
      <c r="O44" s="66"/>
      <c r="P44" s="53"/>
      <c r="Q44" s="53"/>
      <c r="R44" s="53"/>
      <c r="S44" s="53"/>
      <c r="T44" s="53"/>
    </row>
    <row r="45" spans="1:20" s="47" customFormat="1" x14ac:dyDescent="0.25">
      <c r="A45" s="54"/>
      <c r="B45" s="53" t="s">
        <v>21</v>
      </c>
      <c r="C45" s="71"/>
      <c r="D45" s="71"/>
      <c r="E45" s="85"/>
      <c r="F45" s="64"/>
      <c r="G45" s="64"/>
      <c r="H45" s="64"/>
      <c r="I45" s="64"/>
      <c r="J45" s="73"/>
      <c r="K45" s="64"/>
      <c r="L45" s="64"/>
      <c r="M45" s="64"/>
      <c r="N45" s="73"/>
      <c r="O45" s="64"/>
      <c r="P45" s="91"/>
      <c r="Q45" s="53"/>
      <c r="R45" s="53"/>
      <c r="S45" s="53"/>
      <c r="T45" s="53"/>
    </row>
    <row r="46" spans="1:20" s="47" customFormat="1" x14ac:dyDescent="0.25">
      <c r="A46" s="54"/>
      <c r="B46" s="53" t="s">
        <v>26</v>
      </c>
      <c r="C46" s="71"/>
      <c r="D46" s="71"/>
      <c r="E46" s="71"/>
      <c r="F46" s="88"/>
      <c r="G46" s="88"/>
      <c r="H46" s="88"/>
      <c r="I46" s="88"/>
      <c r="J46" s="63"/>
      <c r="K46" s="64"/>
      <c r="L46" s="62"/>
      <c r="M46" s="88"/>
      <c r="N46" s="88"/>
      <c r="O46" s="93"/>
      <c r="P46" s="53"/>
      <c r="Q46" s="53"/>
      <c r="R46" s="53"/>
      <c r="S46" s="53"/>
      <c r="T46" s="53"/>
    </row>
    <row r="47" spans="1:20" s="47" customFormat="1" x14ac:dyDescent="0.25">
      <c r="A47" s="54"/>
      <c r="B47" s="53" t="s">
        <v>22</v>
      </c>
      <c r="C47" s="71"/>
      <c r="D47" s="71"/>
      <c r="E47" s="71"/>
      <c r="F47" s="71"/>
      <c r="G47" s="71"/>
      <c r="H47" s="71"/>
      <c r="I47" s="71"/>
      <c r="J47" s="71"/>
      <c r="K47" s="63"/>
      <c r="L47" s="64"/>
      <c r="M47" s="96"/>
      <c r="N47" s="66"/>
      <c r="O47" s="89"/>
      <c r="P47" s="53"/>
      <c r="Q47" s="53"/>
      <c r="R47" s="53"/>
      <c r="S47" s="53"/>
      <c r="T47" s="53"/>
    </row>
    <row r="48" spans="1:20" s="47" customFormat="1" x14ac:dyDescent="0.25">
      <c r="A48" s="55"/>
      <c r="B48" s="53" t="s">
        <v>23</v>
      </c>
      <c r="C48" s="58"/>
      <c r="D48" s="58"/>
      <c r="E48" s="58"/>
      <c r="F48" s="58"/>
      <c r="G48" s="58"/>
      <c r="H48" s="71"/>
      <c r="I48" s="71"/>
      <c r="J48" s="71"/>
      <c r="K48" s="89"/>
      <c r="L48" s="61"/>
      <c r="M48" s="67"/>
      <c r="N48" s="67"/>
      <c r="O48" s="67"/>
      <c r="P48" s="91"/>
      <c r="Q48" s="53"/>
      <c r="R48" s="53"/>
      <c r="S48" s="53"/>
      <c r="T48" s="53"/>
    </row>
    <row r="49" spans="1:20" s="47" customFormat="1" x14ac:dyDescent="0.25">
      <c r="A49" s="54"/>
      <c r="B49" s="53" t="s">
        <v>27</v>
      </c>
      <c r="C49" s="58"/>
      <c r="D49" s="58"/>
      <c r="E49" s="58"/>
      <c r="F49" s="58"/>
      <c r="G49" s="58"/>
      <c r="H49" s="71"/>
      <c r="I49" s="71"/>
      <c r="J49" s="85"/>
      <c r="K49" s="67"/>
      <c r="L49" s="67"/>
      <c r="M49" s="67"/>
      <c r="N49" s="97"/>
      <c r="O49" s="93"/>
      <c r="P49" s="53"/>
      <c r="Q49" s="53"/>
      <c r="R49" s="53"/>
      <c r="S49" s="53"/>
      <c r="T49" s="53"/>
    </row>
    <row r="50" spans="1:20" ht="15.75" x14ac:dyDescent="0.25">
      <c r="A50" s="59"/>
      <c r="B50" s="83" t="s">
        <v>46</v>
      </c>
      <c r="C50" s="58" t="s">
        <v>197</v>
      </c>
      <c r="D50" s="58">
        <v>0.4</v>
      </c>
      <c r="E50" s="58">
        <v>0.4</v>
      </c>
      <c r="F50" s="58">
        <v>0.4</v>
      </c>
      <c r="G50" s="58">
        <v>0.4</v>
      </c>
      <c r="H50" s="58">
        <v>0.4</v>
      </c>
      <c r="I50" s="58">
        <v>0.4</v>
      </c>
      <c r="J50" s="58"/>
      <c r="K50" s="93"/>
      <c r="L50" s="93"/>
      <c r="M50" s="93"/>
      <c r="N50" s="58"/>
      <c r="O50" s="58"/>
      <c r="P50" s="58"/>
      <c r="Q50" s="58"/>
      <c r="R50" s="58"/>
      <c r="S50" s="58"/>
      <c r="T50" s="58"/>
    </row>
    <row r="51" spans="1:20" x14ac:dyDescent="0.25">
      <c r="A51" s="59"/>
      <c r="B51" s="78" t="s">
        <v>65</v>
      </c>
      <c r="C51" s="58" t="s">
        <v>163</v>
      </c>
      <c r="D51" s="58">
        <v>0.4</v>
      </c>
      <c r="E51" s="58">
        <v>0.4</v>
      </c>
      <c r="F51" s="58">
        <v>0.4</v>
      </c>
      <c r="G51" s="58">
        <v>0.4</v>
      </c>
      <c r="H51" s="58">
        <v>0.4</v>
      </c>
      <c r="I51" s="58">
        <v>0.4</v>
      </c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  <row r="52" spans="1:20" ht="15.75" x14ac:dyDescent="0.25">
      <c r="A52" s="59"/>
      <c r="B52" s="79" t="s">
        <v>48</v>
      </c>
      <c r="C52" s="58" t="s">
        <v>164</v>
      </c>
      <c r="D52" s="58">
        <v>0.2</v>
      </c>
      <c r="E52" s="58">
        <v>0.2</v>
      </c>
      <c r="F52" s="58">
        <v>0.2</v>
      </c>
      <c r="G52" s="58">
        <v>0.2</v>
      </c>
      <c r="H52" s="58">
        <v>0.2</v>
      </c>
      <c r="I52" s="58">
        <v>0.2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</row>
    <row r="53" spans="1:20" ht="15.75" x14ac:dyDescent="0.25">
      <c r="A53" s="59"/>
      <c r="B53" s="79" t="s">
        <v>69</v>
      </c>
      <c r="C53" s="58" t="s">
        <v>203</v>
      </c>
      <c r="D53" s="58">
        <v>0.1</v>
      </c>
      <c r="E53" s="58">
        <v>0.1</v>
      </c>
      <c r="F53" s="58">
        <v>0.1</v>
      </c>
      <c r="G53" s="58">
        <v>0.1</v>
      </c>
      <c r="H53" s="58">
        <v>0.1</v>
      </c>
      <c r="I53" s="58">
        <v>0.1</v>
      </c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0" ht="15.75" x14ac:dyDescent="0.25">
      <c r="A54" s="59"/>
      <c r="B54" s="79" t="s">
        <v>49</v>
      </c>
      <c r="C54" s="58" t="s">
        <v>163</v>
      </c>
      <c r="D54" s="58">
        <v>0.1</v>
      </c>
      <c r="E54" s="58">
        <v>0.1</v>
      </c>
      <c r="F54" s="58">
        <v>0.1</v>
      </c>
      <c r="G54" s="58">
        <v>0.1</v>
      </c>
      <c r="H54" s="58">
        <v>0.1</v>
      </c>
      <c r="I54" s="58">
        <v>0.1</v>
      </c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0" ht="15.75" x14ac:dyDescent="0.25">
      <c r="A55" s="59"/>
      <c r="B55" s="79" t="s">
        <v>50</v>
      </c>
      <c r="C55" s="58" t="s">
        <v>163</v>
      </c>
      <c r="D55" s="58">
        <v>0.1</v>
      </c>
      <c r="E55" s="58">
        <v>0.1</v>
      </c>
      <c r="F55" s="58">
        <v>0.1</v>
      </c>
      <c r="G55" s="58">
        <v>0.1</v>
      </c>
      <c r="H55" s="58">
        <v>0.1</v>
      </c>
      <c r="I55" s="58">
        <v>0.1</v>
      </c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</row>
    <row r="56" spans="1:20" s="103" customFormat="1" ht="15.75" x14ac:dyDescent="0.25">
      <c r="A56" s="59"/>
      <c r="B56" s="79" t="s">
        <v>145</v>
      </c>
      <c r="C56" s="58" t="s">
        <v>203</v>
      </c>
      <c r="D56" s="58">
        <v>0.1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</row>
    <row r="57" spans="1:20" x14ac:dyDescent="0.25">
      <c r="A57" s="59"/>
      <c r="B57" s="78" t="s">
        <v>63</v>
      </c>
      <c r="C57" s="58" t="s">
        <v>163</v>
      </c>
      <c r="D57" s="58"/>
      <c r="E57" s="58">
        <v>0.15</v>
      </c>
      <c r="F57" s="58"/>
      <c r="G57" s="58"/>
      <c r="H57" s="58"/>
      <c r="I57" s="58">
        <v>0.15</v>
      </c>
      <c r="J57" s="58"/>
      <c r="K57" s="58"/>
      <c r="L57" s="58"/>
      <c r="M57" s="58">
        <v>0.15</v>
      </c>
      <c r="N57" s="58"/>
      <c r="O57" s="58"/>
      <c r="P57" s="58"/>
      <c r="Q57" s="58"/>
      <c r="R57" s="58"/>
      <c r="S57" s="58"/>
      <c r="T57" s="58"/>
    </row>
    <row r="58" spans="1:20" x14ac:dyDescent="0.25">
      <c r="A58" s="59"/>
      <c r="B58" s="58" t="s">
        <v>64</v>
      </c>
      <c r="C58" s="58" t="s">
        <v>163</v>
      </c>
      <c r="D58" s="58"/>
      <c r="E58" s="58"/>
      <c r="F58" s="58">
        <v>0.3</v>
      </c>
      <c r="G58" s="58">
        <v>0.3</v>
      </c>
      <c r="H58" s="58">
        <v>0.3</v>
      </c>
      <c r="I58" s="58">
        <v>0.3</v>
      </c>
      <c r="J58" s="58">
        <v>0.8</v>
      </c>
      <c r="K58" s="58"/>
      <c r="L58" s="58"/>
      <c r="M58" s="58"/>
      <c r="N58" s="58">
        <v>0.8</v>
      </c>
      <c r="O58" s="58"/>
      <c r="P58" s="58"/>
      <c r="Q58" s="58"/>
      <c r="R58" s="58"/>
      <c r="S58" s="58"/>
      <c r="T58" s="58"/>
    </row>
    <row r="59" spans="1:20" x14ac:dyDescent="0.25">
      <c r="A59" s="59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</row>
    <row r="60" spans="1:20" x14ac:dyDescent="0.25">
      <c r="A60" s="59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</row>
    <row r="61" spans="1:20" x14ac:dyDescent="0.25">
      <c r="A61" s="54" t="s">
        <v>6</v>
      </c>
      <c r="B61" s="53"/>
      <c r="C61" s="66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0" x14ac:dyDescent="0.25">
      <c r="A62" s="54"/>
      <c r="B62" s="54" t="s">
        <v>18</v>
      </c>
      <c r="C62" s="68"/>
      <c r="D62" s="96"/>
      <c r="E62" s="58" t="s">
        <v>38</v>
      </c>
      <c r="F62" s="58"/>
      <c r="G62" s="58"/>
      <c r="H62" s="71"/>
      <c r="I62" s="71"/>
      <c r="J62" s="71"/>
      <c r="K62" s="71"/>
      <c r="L62" s="71"/>
      <c r="M62" s="71"/>
      <c r="N62" s="71"/>
      <c r="O62" s="84"/>
      <c r="P62" s="84"/>
      <c r="Q62" s="84"/>
      <c r="R62" s="84"/>
      <c r="S62" s="58"/>
      <c r="T62" s="58"/>
    </row>
    <row r="63" spans="1:20" x14ac:dyDescent="0.25">
      <c r="A63" s="54"/>
      <c r="B63" s="53" t="s">
        <v>36</v>
      </c>
      <c r="C63" s="63"/>
      <c r="D63" s="72"/>
      <c r="E63" s="96"/>
      <c r="F63" s="58" t="s">
        <v>29</v>
      </c>
      <c r="G63" s="58"/>
      <c r="H63" s="71"/>
      <c r="I63" s="71"/>
      <c r="J63" s="71"/>
      <c r="K63" s="71"/>
      <c r="L63" s="71"/>
      <c r="M63" s="71"/>
      <c r="N63" s="71"/>
      <c r="O63" s="84"/>
      <c r="P63" s="84"/>
      <c r="Q63" s="84"/>
      <c r="R63" s="84"/>
      <c r="S63" s="58"/>
      <c r="T63" s="58"/>
    </row>
    <row r="64" spans="1:20" x14ac:dyDescent="0.25">
      <c r="A64" s="54"/>
      <c r="B64" s="53" t="s">
        <v>37</v>
      </c>
      <c r="C64" s="85"/>
      <c r="D64" s="72"/>
      <c r="E64" s="72"/>
      <c r="F64" s="60"/>
      <c r="G64" s="58" t="s">
        <v>29</v>
      </c>
      <c r="H64" s="71"/>
      <c r="I64" s="89"/>
      <c r="J64" s="89"/>
      <c r="K64" s="89"/>
      <c r="L64" s="89"/>
      <c r="M64" s="89"/>
      <c r="N64" s="89"/>
      <c r="O64" s="98"/>
      <c r="P64" s="98"/>
      <c r="Q64" s="98"/>
      <c r="R64" s="98"/>
      <c r="S64" s="66"/>
      <c r="T64" s="58"/>
    </row>
    <row r="65" spans="1:21" x14ac:dyDescent="0.25">
      <c r="A65" s="54"/>
      <c r="B65" s="53" t="s">
        <v>32</v>
      </c>
      <c r="C65" s="58"/>
      <c r="D65" s="93"/>
      <c r="E65" s="93"/>
      <c r="F65" s="58"/>
      <c r="G65" s="58"/>
      <c r="H65" s="85"/>
      <c r="I65" s="64"/>
      <c r="J65" s="73"/>
      <c r="K65" s="64"/>
      <c r="L65" s="64"/>
      <c r="M65" s="64"/>
      <c r="N65" s="73"/>
      <c r="O65" s="67"/>
      <c r="P65" s="67"/>
      <c r="Q65" s="67"/>
      <c r="R65" s="67"/>
      <c r="S65" s="64"/>
      <c r="T65" s="60"/>
    </row>
    <row r="66" spans="1:21" x14ac:dyDescent="0.25">
      <c r="A66" s="54"/>
      <c r="B66" s="53" t="s">
        <v>33</v>
      </c>
      <c r="C66" s="58"/>
      <c r="D66" s="58"/>
      <c r="E66" s="58"/>
      <c r="F66" s="58"/>
      <c r="G66" s="58"/>
      <c r="H66" s="71"/>
      <c r="I66" s="88"/>
      <c r="J66" s="88"/>
      <c r="K66" s="88"/>
      <c r="L66" s="88"/>
      <c r="M66" s="88"/>
      <c r="N66" s="88"/>
      <c r="O66" s="99"/>
      <c r="P66" s="70"/>
      <c r="Q66" s="67"/>
      <c r="R66" s="69"/>
      <c r="S66" s="102"/>
      <c r="T66" s="66"/>
    </row>
    <row r="67" spans="1:21" x14ac:dyDescent="0.25">
      <c r="A67" s="54"/>
      <c r="B67" s="53" t="s">
        <v>34</v>
      </c>
      <c r="C67" s="58"/>
      <c r="D67" s="58"/>
      <c r="E67" s="58"/>
      <c r="F67" s="58"/>
      <c r="G67" s="58"/>
      <c r="H67" s="71"/>
      <c r="I67" s="71"/>
      <c r="J67" s="71"/>
      <c r="K67" s="71"/>
      <c r="L67" s="71"/>
      <c r="M67" s="71"/>
      <c r="N67" s="71"/>
      <c r="O67" s="84"/>
      <c r="P67" s="84"/>
      <c r="Q67" s="99"/>
      <c r="R67" s="100"/>
      <c r="S67" s="64"/>
      <c r="T67" s="64"/>
      <c r="U67" s="38" t="s">
        <v>35</v>
      </c>
    </row>
    <row r="68" spans="1:21" ht="15.75" x14ac:dyDescent="0.25">
      <c r="B68" s="83" t="s">
        <v>45</v>
      </c>
      <c r="C68" s="58" t="s">
        <v>195</v>
      </c>
      <c r="D68" s="58">
        <v>0.2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93"/>
      <c r="T68" s="93"/>
    </row>
    <row r="69" spans="1:21" ht="15.75" x14ac:dyDescent="0.25">
      <c r="B69" s="83" t="s">
        <v>71</v>
      </c>
      <c r="C69" s="58" t="s">
        <v>196</v>
      </c>
      <c r="D69" s="58">
        <v>0.2</v>
      </c>
      <c r="E69" s="58">
        <v>0.2</v>
      </c>
      <c r="F69" s="58">
        <v>0.2</v>
      </c>
      <c r="G69" s="58">
        <v>0.2</v>
      </c>
      <c r="H69" s="58">
        <v>0.3</v>
      </c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1" x14ac:dyDescent="0.25">
      <c r="B70" s="78" t="s">
        <v>63</v>
      </c>
      <c r="C70" s="58"/>
      <c r="D70" s="58"/>
      <c r="E70" s="58"/>
      <c r="F70" s="58"/>
      <c r="G70" s="58"/>
      <c r="H70" s="58">
        <v>0.3</v>
      </c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</row>
    <row r="71" spans="1:21" x14ac:dyDescent="0.25">
      <c r="B71" s="58" t="s">
        <v>64</v>
      </c>
      <c r="C71" s="58"/>
      <c r="D71" s="58"/>
      <c r="E71" s="58"/>
      <c r="F71" s="58"/>
      <c r="G71" s="58"/>
      <c r="H71" s="58"/>
      <c r="I71" s="58">
        <v>0.9</v>
      </c>
      <c r="J71" s="58">
        <v>0.9</v>
      </c>
      <c r="K71" s="58">
        <v>0.9</v>
      </c>
      <c r="L71" s="58">
        <v>0.9</v>
      </c>
      <c r="M71" s="58">
        <v>0.9</v>
      </c>
      <c r="N71" s="58">
        <v>0.9</v>
      </c>
      <c r="O71" s="58">
        <v>0.9</v>
      </c>
      <c r="P71" s="58">
        <v>0.9</v>
      </c>
      <c r="Q71" s="58">
        <v>0.9</v>
      </c>
      <c r="R71" s="58">
        <v>0.9</v>
      </c>
      <c r="S71" s="58">
        <v>0.9</v>
      </c>
      <c r="T71" s="58">
        <v>0.9</v>
      </c>
    </row>
    <row r="72" spans="1:21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</row>
    <row r="73" spans="1:21" s="47" customFormat="1" x14ac:dyDescent="0.25">
      <c r="A73" s="47" t="s">
        <v>72</v>
      </c>
      <c r="B73" s="53"/>
      <c r="C73" s="53"/>
      <c r="D73" s="53">
        <f t="shared" ref="D73:T73" si="0">SUM(D4:D71)</f>
        <v>2.6200000000000006</v>
      </c>
      <c r="E73" s="53">
        <f t="shared" si="0"/>
        <v>2.9700000000000006</v>
      </c>
      <c r="F73" s="53">
        <f t="shared" si="0"/>
        <v>3.2700000000000005</v>
      </c>
      <c r="G73" s="53">
        <f t="shared" si="0"/>
        <v>2.4700000000000006</v>
      </c>
      <c r="H73" s="53">
        <f t="shared" si="0"/>
        <v>2.87</v>
      </c>
      <c r="I73" s="53">
        <f t="shared" si="0"/>
        <v>4.5</v>
      </c>
      <c r="J73" s="53">
        <f t="shared" si="0"/>
        <v>3.7500000000000004</v>
      </c>
      <c r="K73" s="53">
        <f t="shared" si="0"/>
        <v>2.5499999999999998</v>
      </c>
      <c r="L73" s="53">
        <f t="shared" si="0"/>
        <v>2.3499999999999996</v>
      </c>
      <c r="M73" s="53">
        <f t="shared" si="0"/>
        <v>2.6999999999999997</v>
      </c>
      <c r="N73" s="53">
        <f t="shared" si="0"/>
        <v>3.1</v>
      </c>
      <c r="O73" s="53">
        <f t="shared" si="0"/>
        <v>0.9</v>
      </c>
      <c r="P73" s="53">
        <f t="shared" si="0"/>
        <v>0.9</v>
      </c>
      <c r="Q73" s="53">
        <f t="shared" si="0"/>
        <v>0.9</v>
      </c>
      <c r="R73" s="53">
        <f t="shared" si="0"/>
        <v>0.9</v>
      </c>
      <c r="S73" s="53">
        <f t="shared" si="0"/>
        <v>0.9</v>
      </c>
      <c r="T73" s="53">
        <f t="shared" si="0"/>
        <v>0.9</v>
      </c>
    </row>
  </sheetData>
  <printOptions gridLines="1"/>
  <pageMargins left="0.7" right="0.7" top="0.75" bottom="0.75" header="0.3" footer="0.3"/>
  <pageSetup paperSize="17" orientation="landscape" verticalDpi="0" r:id="rId1"/>
  <headerFooter>
    <oddHeader xml:space="preserve">&amp;CC. Ader &amp;D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opLeftCell="A26" zoomScaleNormal="100" workbookViewId="0">
      <selection activeCell="C70" sqref="C70"/>
    </sheetView>
  </sheetViews>
  <sheetFormatPr defaultRowHeight="15" x14ac:dyDescent="0.25"/>
  <cols>
    <col min="1" max="1" width="9.7109375" style="58" bestFit="1" customWidth="1"/>
    <col min="2" max="2" width="61.5703125" style="58" customWidth="1"/>
    <col min="3" max="16384" width="9.140625" style="58"/>
  </cols>
  <sheetData>
    <row r="1" spans="1:20" x14ac:dyDescent="0.25">
      <c r="A1" s="53" t="s">
        <v>68</v>
      </c>
    </row>
    <row r="2" spans="1:20" x14ac:dyDescent="0.25">
      <c r="A2" s="56">
        <v>41666</v>
      </c>
    </row>
    <row r="3" spans="1:20" x14ac:dyDescent="0.25">
      <c r="A3" s="56"/>
      <c r="D3" s="58" t="s">
        <v>7</v>
      </c>
      <c r="H3" s="58" t="s">
        <v>8</v>
      </c>
      <c r="L3" s="58" t="s">
        <v>9</v>
      </c>
      <c r="P3" s="58" t="s">
        <v>10</v>
      </c>
      <c r="S3" s="58" t="s">
        <v>11</v>
      </c>
    </row>
    <row r="4" spans="1:20" x14ac:dyDescent="0.25">
      <c r="D4" s="58" t="s">
        <v>1</v>
      </c>
      <c r="E4" s="58" t="s">
        <v>2</v>
      </c>
      <c r="F4" s="58" t="s">
        <v>3</v>
      </c>
      <c r="G4" s="58" t="s">
        <v>0</v>
      </c>
      <c r="H4" s="58" t="s">
        <v>1</v>
      </c>
      <c r="I4" s="58" t="s">
        <v>2</v>
      </c>
      <c r="J4" s="58" t="s">
        <v>3</v>
      </c>
      <c r="K4" s="58" t="s">
        <v>0</v>
      </c>
      <c r="L4" s="58" t="s">
        <v>1</v>
      </c>
      <c r="M4" s="58" t="s">
        <v>2</v>
      </c>
      <c r="N4" s="58" t="s">
        <v>3</v>
      </c>
      <c r="O4" s="58" t="s">
        <v>0</v>
      </c>
      <c r="P4" s="58" t="s">
        <v>1</v>
      </c>
      <c r="Q4" s="58" t="s">
        <v>2</v>
      </c>
      <c r="R4" s="58" t="s">
        <v>3</v>
      </c>
      <c r="S4" s="58" t="s">
        <v>0</v>
      </c>
      <c r="T4" s="71" t="s">
        <v>1</v>
      </c>
    </row>
    <row r="5" spans="1:20" s="53" customFormat="1" x14ac:dyDescent="0.25">
      <c r="A5" s="53" t="s">
        <v>12</v>
      </c>
      <c r="C5" s="77"/>
      <c r="D5" s="77"/>
      <c r="E5" s="77"/>
      <c r="F5" s="77"/>
      <c r="G5" s="77"/>
      <c r="H5" s="77"/>
      <c r="I5" s="77"/>
      <c r="J5" s="77"/>
      <c r="K5" s="87"/>
      <c r="L5" s="87"/>
      <c r="M5" s="87"/>
      <c r="N5" s="77"/>
    </row>
    <row r="6" spans="1:20" s="53" customFormat="1" x14ac:dyDescent="0.25">
      <c r="B6" s="53" t="s">
        <v>25</v>
      </c>
      <c r="C6" s="71"/>
      <c r="D6" s="71"/>
      <c r="E6" s="71"/>
      <c r="F6" s="71"/>
      <c r="G6" s="71"/>
      <c r="H6" s="71"/>
      <c r="I6" s="71"/>
      <c r="J6" s="85"/>
      <c r="K6" s="64"/>
      <c r="L6" s="64"/>
      <c r="M6" s="64"/>
      <c r="N6" s="76"/>
    </row>
    <row r="7" spans="1:20" s="53" customFormat="1" x14ac:dyDescent="0.25">
      <c r="B7" s="53" t="s">
        <v>15</v>
      </c>
      <c r="C7" s="71"/>
      <c r="D7" s="71"/>
      <c r="E7" s="71"/>
      <c r="F7" s="71"/>
      <c r="G7" s="71"/>
      <c r="H7" s="71"/>
      <c r="I7" s="71"/>
      <c r="J7" s="71"/>
      <c r="K7" s="88"/>
      <c r="L7" s="88"/>
      <c r="M7" s="63"/>
      <c r="N7" s="65"/>
      <c r="O7" s="91"/>
    </row>
    <row r="8" spans="1:20" s="53" customFormat="1" x14ac:dyDescent="0.25">
      <c r="B8" s="78" t="s">
        <v>83</v>
      </c>
      <c r="C8" s="78" t="s">
        <v>182</v>
      </c>
      <c r="D8" s="78">
        <v>0.05</v>
      </c>
      <c r="E8" s="78">
        <v>0.05</v>
      </c>
      <c r="F8" s="78">
        <v>0.05</v>
      </c>
      <c r="G8" s="78">
        <v>0.05</v>
      </c>
      <c r="H8" s="78">
        <v>0.05</v>
      </c>
      <c r="I8" s="78">
        <v>0.05</v>
      </c>
      <c r="J8" s="78">
        <v>0.05</v>
      </c>
      <c r="K8" s="78">
        <v>0.05</v>
      </c>
      <c r="L8" s="78">
        <v>0.05</v>
      </c>
      <c r="M8" s="78">
        <v>0.05</v>
      </c>
      <c r="N8" s="92"/>
    </row>
    <row r="9" spans="1:20" x14ac:dyDescent="0.25">
      <c r="B9" s="58" t="s">
        <v>82</v>
      </c>
      <c r="C9" s="78" t="s">
        <v>161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>
        <v>0.15</v>
      </c>
    </row>
    <row r="10" spans="1:20" x14ac:dyDescent="0.25">
      <c r="J10" s="53"/>
      <c r="K10" s="53"/>
    </row>
    <row r="11" spans="1:20" s="53" customFormat="1" x14ac:dyDescent="0.25">
      <c r="A11" s="53" t="s">
        <v>13</v>
      </c>
      <c r="C11" s="77"/>
      <c r="D11" s="77"/>
      <c r="E11" s="77"/>
      <c r="F11" s="87"/>
      <c r="G11" s="77"/>
      <c r="H11" s="77"/>
      <c r="I11" s="77"/>
      <c r="J11" s="77"/>
      <c r="K11" s="77"/>
    </row>
    <row r="12" spans="1:20" s="53" customFormat="1" x14ac:dyDescent="0.25">
      <c r="B12" s="53" t="s">
        <v>16</v>
      </c>
      <c r="C12" s="71"/>
      <c r="D12" s="71"/>
      <c r="E12" s="85"/>
      <c r="F12" s="65"/>
      <c r="G12" s="86"/>
      <c r="H12" s="71"/>
      <c r="I12" s="71"/>
      <c r="J12" s="89"/>
      <c r="K12" s="71"/>
    </row>
    <row r="13" spans="1:20" s="53" customFormat="1" x14ac:dyDescent="0.25">
      <c r="B13" s="53" t="s">
        <v>17</v>
      </c>
      <c r="C13" s="71"/>
      <c r="D13" s="71"/>
      <c r="E13" s="71"/>
      <c r="F13" s="88"/>
      <c r="G13" s="71"/>
      <c r="H13" s="71"/>
      <c r="I13" s="85"/>
      <c r="J13" s="65"/>
      <c r="K13" s="86"/>
    </row>
    <row r="14" spans="1:20" s="53" customFormat="1" x14ac:dyDescent="0.25">
      <c r="B14" s="53" t="s">
        <v>20</v>
      </c>
      <c r="C14" s="71"/>
      <c r="D14" s="71"/>
      <c r="E14" s="71"/>
      <c r="F14" s="71"/>
      <c r="G14" s="71"/>
      <c r="H14" s="71"/>
      <c r="I14" s="85"/>
      <c r="J14" s="65"/>
      <c r="K14" s="86"/>
    </row>
    <row r="15" spans="1:20" s="53" customFormat="1" x14ac:dyDescent="0.25">
      <c r="B15" s="78" t="s">
        <v>84</v>
      </c>
      <c r="C15" s="78" t="s">
        <v>182</v>
      </c>
      <c r="D15" s="78">
        <v>0.05</v>
      </c>
      <c r="E15" s="78">
        <v>0.05</v>
      </c>
      <c r="J15" s="90"/>
    </row>
    <row r="16" spans="1:20" s="53" customFormat="1" x14ac:dyDescent="0.25">
      <c r="B16" s="78" t="s">
        <v>85</v>
      </c>
      <c r="C16" s="78" t="s">
        <v>182</v>
      </c>
      <c r="D16" s="78">
        <v>0.05</v>
      </c>
      <c r="E16" s="78">
        <v>0.05</v>
      </c>
    </row>
    <row r="17" spans="1:15" s="53" customFormat="1" x14ac:dyDescent="0.25">
      <c r="B17" s="78" t="s">
        <v>110</v>
      </c>
      <c r="C17" s="78" t="s">
        <v>182</v>
      </c>
      <c r="D17" s="78">
        <v>0.3</v>
      </c>
      <c r="E17" s="78">
        <v>0.1</v>
      </c>
      <c r="F17" s="78">
        <v>0.1</v>
      </c>
    </row>
    <row r="18" spans="1:15" s="53" customFormat="1" ht="15.75" x14ac:dyDescent="0.25">
      <c r="B18" s="79" t="s">
        <v>74</v>
      </c>
      <c r="C18" s="78" t="s">
        <v>182</v>
      </c>
      <c r="D18" s="78"/>
      <c r="E18" s="78"/>
      <c r="F18" s="78"/>
      <c r="G18" s="78">
        <v>0.05</v>
      </c>
      <c r="H18" s="78">
        <v>0.05</v>
      </c>
      <c r="I18" s="78">
        <v>0.05</v>
      </c>
    </row>
    <row r="19" spans="1:15" s="53" customFormat="1" ht="15.75" x14ac:dyDescent="0.25">
      <c r="B19" s="79" t="s">
        <v>75</v>
      </c>
      <c r="C19" s="78" t="s">
        <v>182</v>
      </c>
      <c r="D19" s="78"/>
      <c r="E19" s="78"/>
      <c r="F19" s="78"/>
      <c r="G19" s="78">
        <v>0.05</v>
      </c>
      <c r="H19" s="78">
        <v>0.05</v>
      </c>
      <c r="I19" s="78">
        <v>0.05</v>
      </c>
    </row>
    <row r="20" spans="1:15" s="53" customFormat="1" ht="15.75" x14ac:dyDescent="0.25">
      <c r="B20" s="79" t="s">
        <v>76</v>
      </c>
      <c r="C20" s="78" t="s">
        <v>182</v>
      </c>
      <c r="D20" s="78"/>
      <c r="E20" s="78"/>
      <c r="F20" s="78"/>
      <c r="G20" s="78">
        <v>0.05</v>
      </c>
      <c r="H20" s="78">
        <v>0.05</v>
      </c>
      <c r="I20" s="78">
        <v>0.05</v>
      </c>
    </row>
    <row r="21" spans="1:15" s="53" customFormat="1" ht="15.75" x14ac:dyDescent="0.25">
      <c r="B21" s="79" t="s">
        <v>77</v>
      </c>
      <c r="C21" s="78" t="s">
        <v>182</v>
      </c>
      <c r="D21" s="78"/>
      <c r="E21" s="78"/>
      <c r="F21" s="78"/>
      <c r="G21" s="78">
        <v>0.05</v>
      </c>
      <c r="H21" s="78">
        <v>0.05</v>
      </c>
      <c r="I21" s="78">
        <v>0.05</v>
      </c>
    </row>
    <row r="22" spans="1:15" s="53" customFormat="1" ht="15.75" x14ac:dyDescent="0.25">
      <c r="B22" s="79" t="s">
        <v>78</v>
      </c>
      <c r="C22" s="78" t="s">
        <v>182</v>
      </c>
      <c r="D22" s="78"/>
      <c r="E22" s="78"/>
      <c r="F22" s="78"/>
      <c r="G22" s="78">
        <v>0.05</v>
      </c>
      <c r="H22" s="78">
        <v>0.05</v>
      </c>
      <c r="I22" s="78">
        <v>0.05</v>
      </c>
    </row>
    <row r="23" spans="1:15" s="53" customFormat="1" ht="15.75" x14ac:dyDescent="0.25">
      <c r="B23" s="79" t="s">
        <v>79</v>
      </c>
      <c r="C23" s="78" t="s">
        <v>182</v>
      </c>
      <c r="D23" s="78"/>
      <c r="E23" s="78"/>
      <c r="F23" s="78"/>
      <c r="G23" s="78">
        <v>0.05</v>
      </c>
      <c r="H23" s="78">
        <v>0.05</v>
      </c>
      <c r="I23" s="78">
        <v>0.05</v>
      </c>
    </row>
    <row r="24" spans="1:15" s="53" customFormat="1" ht="15.75" x14ac:dyDescent="0.25">
      <c r="B24" s="80" t="s">
        <v>80</v>
      </c>
      <c r="C24" s="78" t="s">
        <v>182</v>
      </c>
      <c r="D24" s="78"/>
      <c r="E24" s="78"/>
      <c r="F24" s="78"/>
      <c r="G24" s="78">
        <v>0.05</v>
      </c>
      <c r="H24" s="78">
        <v>0.05</v>
      </c>
      <c r="I24" s="78">
        <v>0.05</v>
      </c>
    </row>
    <row r="25" spans="1:15" ht="15.75" x14ac:dyDescent="0.25">
      <c r="B25" s="81" t="s">
        <v>81</v>
      </c>
      <c r="C25" s="78" t="s">
        <v>182</v>
      </c>
      <c r="D25" s="53"/>
      <c r="E25" s="58">
        <v>0.15</v>
      </c>
      <c r="I25" s="58">
        <v>0.2</v>
      </c>
    </row>
    <row r="26" spans="1:15" ht="15.75" x14ac:dyDescent="0.25">
      <c r="B26" s="81" t="s">
        <v>82</v>
      </c>
      <c r="C26" s="78" t="s">
        <v>182</v>
      </c>
      <c r="F26" s="58">
        <v>0.6</v>
      </c>
      <c r="J26" s="58">
        <v>0.6</v>
      </c>
    </row>
    <row r="27" spans="1:15" ht="15.75" x14ac:dyDescent="0.25">
      <c r="B27" s="82"/>
    </row>
    <row r="28" spans="1:15" ht="15.75" x14ac:dyDescent="0.25">
      <c r="B28" s="82"/>
    </row>
    <row r="29" spans="1:15" x14ac:dyDescent="0.25">
      <c r="A29" s="53" t="s">
        <v>4</v>
      </c>
      <c r="C29" s="77"/>
      <c r="D29" s="77"/>
      <c r="E29" s="77"/>
      <c r="F29" s="77"/>
      <c r="G29" s="77"/>
      <c r="H29" s="77"/>
      <c r="I29" s="87"/>
      <c r="J29" s="77"/>
      <c r="K29" s="77"/>
      <c r="L29" s="77"/>
      <c r="M29" s="77"/>
      <c r="N29" s="77"/>
    </row>
    <row r="30" spans="1:15" x14ac:dyDescent="0.25">
      <c r="B30" s="53" t="s">
        <v>31</v>
      </c>
      <c r="C30" s="71"/>
      <c r="D30" s="71"/>
      <c r="E30" s="71"/>
      <c r="F30" s="71"/>
      <c r="G30" s="71"/>
      <c r="H30" s="85"/>
      <c r="I30" s="64"/>
      <c r="J30" s="76"/>
      <c r="K30" s="66"/>
      <c r="L30" s="89"/>
      <c r="M30" s="89"/>
      <c r="N30" s="89"/>
    </row>
    <row r="31" spans="1:15" x14ac:dyDescent="0.25">
      <c r="B31" s="53" t="s">
        <v>30</v>
      </c>
      <c r="C31" s="71"/>
      <c r="D31" s="71"/>
      <c r="E31" s="71"/>
      <c r="F31" s="71"/>
      <c r="G31" s="71"/>
      <c r="H31" s="85"/>
      <c r="I31" s="64"/>
      <c r="J31" s="74"/>
      <c r="K31" s="64"/>
      <c r="L31" s="64"/>
      <c r="M31" s="64"/>
      <c r="N31" s="64"/>
      <c r="O31" s="60"/>
    </row>
    <row r="32" spans="1:15" ht="15.75" x14ac:dyDescent="0.25">
      <c r="B32" s="83" t="s">
        <v>43</v>
      </c>
      <c r="C32" s="58" t="s">
        <v>162</v>
      </c>
      <c r="D32" s="58">
        <v>3.3000000000000002E-2</v>
      </c>
      <c r="E32" s="58">
        <v>3.3000000000000002E-2</v>
      </c>
      <c r="F32" s="58">
        <v>3.3000000000000002E-2</v>
      </c>
      <c r="G32" s="58">
        <v>3.3000000000000002E-2</v>
      </c>
      <c r="H32" s="58">
        <v>3.3000000000000002E-2</v>
      </c>
      <c r="I32" s="93">
        <v>0.1</v>
      </c>
      <c r="J32" s="93">
        <v>0.1</v>
      </c>
      <c r="K32" s="93">
        <v>0.1</v>
      </c>
      <c r="L32" s="93">
        <v>0.1</v>
      </c>
      <c r="M32" s="93">
        <v>0.1</v>
      </c>
      <c r="N32" s="93">
        <v>0.1</v>
      </c>
    </row>
    <row r="33" spans="1:16" x14ac:dyDescent="0.25">
      <c r="B33" s="78" t="s">
        <v>86</v>
      </c>
      <c r="C33" s="58" t="s">
        <v>162</v>
      </c>
      <c r="D33" s="58">
        <v>3.3000000000000002E-2</v>
      </c>
      <c r="E33" s="58">
        <v>3.3000000000000002E-2</v>
      </c>
      <c r="F33" s="58">
        <v>3.3000000000000002E-2</v>
      </c>
      <c r="G33" s="58">
        <v>3.3000000000000002E-2</v>
      </c>
      <c r="H33" s="58">
        <v>3.3000000000000002E-2</v>
      </c>
      <c r="I33" s="58">
        <v>0.1</v>
      </c>
      <c r="J33" s="58">
        <v>0.1</v>
      </c>
      <c r="K33" s="58">
        <v>0.1</v>
      </c>
      <c r="L33" s="58">
        <v>0.1</v>
      </c>
      <c r="M33" s="58">
        <v>0.1</v>
      </c>
      <c r="N33" s="58">
        <v>0.1</v>
      </c>
    </row>
    <row r="34" spans="1:16" x14ac:dyDescent="0.25">
      <c r="B34" s="78" t="s">
        <v>87</v>
      </c>
      <c r="C34" s="58" t="s">
        <v>162</v>
      </c>
      <c r="D34" s="58">
        <v>3.3000000000000002E-2</v>
      </c>
      <c r="E34" s="58">
        <v>3.3000000000000002E-2</v>
      </c>
      <c r="F34" s="58">
        <v>3.3000000000000002E-2</v>
      </c>
      <c r="G34" s="58">
        <v>3.3000000000000002E-2</v>
      </c>
      <c r="H34" s="58">
        <v>3.3000000000000002E-2</v>
      </c>
      <c r="I34" s="58">
        <v>0.1</v>
      </c>
      <c r="J34" s="58">
        <v>0.1</v>
      </c>
      <c r="K34" s="58">
        <v>0.1</v>
      </c>
      <c r="L34" s="58">
        <v>0.1</v>
      </c>
      <c r="M34" s="58">
        <v>0.1</v>
      </c>
      <c r="N34" s="58">
        <v>0.1</v>
      </c>
    </row>
    <row r="35" spans="1:16" x14ac:dyDescent="0.25">
      <c r="B35" s="58" t="s">
        <v>88</v>
      </c>
      <c r="C35" s="58" t="s">
        <v>162</v>
      </c>
      <c r="I35" s="58">
        <v>0.7</v>
      </c>
      <c r="J35" s="58">
        <v>0.7</v>
      </c>
      <c r="K35" s="58">
        <v>0.7</v>
      </c>
      <c r="L35" s="58">
        <v>0.7</v>
      </c>
      <c r="M35" s="58">
        <v>0.7</v>
      </c>
      <c r="N35" s="58">
        <v>0.7</v>
      </c>
    </row>
    <row r="37" spans="1:16" s="53" customFormat="1" x14ac:dyDescent="0.25">
      <c r="A37" s="53" t="s">
        <v>5</v>
      </c>
      <c r="C37" s="87"/>
      <c r="D37" s="8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6" s="53" customFormat="1" x14ac:dyDescent="0.25">
      <c r="B38" s="54" t="s">
        <v>18</v>
      </c>
      <c r="C38" s="68"/>
      <c r="D38" s="68"/>
      <c r="E38" s="86" t="s">
        <v>28</v>
      </c>
      <c r="F38" s="71"/>
      <c r="G38" s="71"/>
      <c r="H38" s="71"/>
      <c r="I38" s="71"/>
      <c r="J38" s="71"/>
      <c r="K38" s="71"/>
      <c r="L38" s="71"/>
      <c r="M38" s="58"/>
      <c r="N38" s="58"/>
      <c r="O38" s="58"/>
    </row>
    <row r="39" spans="1:16" s="53" customFormat="1" x14ac:dyDescent="0.25">
      <c r="B39" s="54" t="s">
        <v>41</v>
      </c>
      <c r="C39" s="68"/>
      <c r="D39" s="68"/>
      <c r="E39" s="86" t="s">
        <v>40</v>
      </c>
      <c r="F39" s="71"/>
      <c r="G39" s="71"/>
      <c r="H39" s="71"/>
      <c r="I39" s="71"/>
      <c r="J39" s="71"/>
      <c r="K39" s="71"/>
      <c r="L39" s="71"/>
      <c r="M39" s="71"/>
      <c r="N39" s="71"/>
      <c r="O39" s="58"/>
    </row>
    <row r="40" spans="1:16" s="53" customFormat="1" x14ac:dyDescent="0.25">
      <c r="B40" s="54" t="s">
        <v>39</v>
      </c>
      <c r="C40" s="64"/>
      <c r="D40" s="94"/>
      <c r="E40" s="89"/>
      <c r="F40" s="89"/>
      <c r="G40" s="71"/>
      <c r="H40" s="71"/>
      <c r="I40" s="71"/>
      <c r="J40" s="71"/>
      <c r="K40" s="71"/>
      <c r="L40" s="71"/>
      <c r="M40" s="71"/>
      <c r="N40" s="71"/>
      <c r="O40" s="58"/>
    </row>
    <row r="41" spans="1:16" s="53" customFormat="1" x14ac:dyDescent="0.25">
      <c r="B41" s="53" t="s">
        <v>19</v>
      </c>
      <c r="C41" s="88"/>
      <c r="D41" s="85"/>
      <c r="E41" s="68"/>
      <c r="F41" s="68"/>
      <c r="G41" s="86" t="s">
        <v>29</v>
      </c>
      <c r="H41" s="58"/>
      <c r="I41" s="58"/>
      <c r="J41" s="89"/>
      <c r="K41" s="71"/>
      <c r="L41" s="71"/>
      <c r="M41" s="71"/>
      <c r="N41" s="89"/>
      <c r="O41" s="58"/>
    </row>
    <row r="42" spans="1:16" s="53" customFormat="1" x14ac:dyDescent="0.25">
      <c r="B42" s="53" t="s">
        <v>14</v>
      </c>
      <c r="C42" s="71"/>
      <c r="D42" s="71"/>
      <c r="E42" s="88"/>
      <c r="F42" s="95"/>
      <c r="G42" s="89"/>
      <c r="H42" s="89"/>
      <c r="I42" s="75"/>
      <c r="J42" s="65"/>
      <c r="K42" s="76"/>
      <c r="L42" s="89"/>
      <c r="M42" s="75"/>
      <c r="N42" s="65"/>
      <c r="O42" s="96"/>
    </row>
    <row r="43" spans="1:16" s="53" customFormat="1" x14ac:dyDescent="0.25">
      <c r="B43" s="53" t="s">
        <v>21</v>
      </c>
      <c r="C43" s="71"/>
      <c r="D43" s="71"/>
      <c r="E43" s="85"/>
      <c r="F43" s="64"/>
      <c r="G43" s="64"/>
      <c r="H43" s="64"/>
      <c r="I43" s="64"/>
      <c r="J43" s="73"/>
      <c r="K43" s="64"/>
      <c r="L43" s="64"/>
      <c r="M43" s="64"/>
      <c r="N43" s="73"/>
      <c r="O43" s="64"/>
      <c r="P43" s="91"/>
    </row>
    <row r="44" spans="1:16" s="53" customFormat="1" x14ac:dyDescent="0.25">
      <c r="B44" s="53" t="s">
        <v>26</v>
      </c>
      <c r="C44" s="71"/>
      <c r="D44" s="71"/>
      <c r="E44" s="71"/>
      <c r="F44" s="88"/>
      <c r="G44" s="88"/>
      <c r="H44" s="88"/>
      <c r="I44" s="88"/>
      <c r="J44" s="63"/>
      <c r="K44" s="64"/>
      <c r="L44" s="62"/>
      <c r="M44" s="88"/>
      <c r="N44" s="88"/>
      <c r="O44" s="93"/>
    </row>
    <row r="45" spans="1:16" s="53" customFormat="1" x14ac:dyDescent="0.25">
      <c r="B45" s="53" t="s">
        <v>22</v>
      </c>
      <c r="C45" s="71"/>
      <c r="D45" s="71"/>
      <c r="E45" s="71"/>
      <c r="F45" s="71"/>
      <c r="G45" s="71"/>
      <c r="H45" s="71"/>
      <c r="I45" s="71"/>
      <c r="J45" s="71"/>
      <c r="K45" s="63"/>
      <c r="L45" s="64"/>
      <c r="M45" s="96"/>
      <c r="N45" s="66"/>
      <c r="O45" s="89"/>
    </row>
    <row r="46" spans="1:16" s="53" customFormat="1" x14ac:dyDescent="0.25">
      <c r="B46" s="53" t="s">
        <v>23</v>
      </c>
      <c r="C46" s="58"/>
      <c r="D46" s="58"/>
      <c r="E46" s="58"/>
      <c r="F46" s="58"/>
      <c r="G46" s="58"/>
      <c r="H46" s="71"/>
      <c r="I46" s="71"/>
      <c r="J46" s="71"/>
      <c r="K46" s="89"/>
      <c r="L46" s="61"/>
      <c r="M46" s="67"/>
      <c r="N46" s="67"/>
      <c r="O46" s="67"/>
      <c r="P46" s="91"/>
    </row>
    <row r="47" spans="1:16" s="53" customFormat="1" x14ac:dyDescent="0.25">
      <c r="B47" s="53" t="s">
        <v>27</v>
      </c>
      <c r="C47" s="58"/>
      <c r="D47" s="58"/>
      <c r="E47" s="58"/>
      <c r="F47" s="58"/>
      <c r="G47" s="58"/>
      <c r="H47" s="71"/>
      <c r="I47" s="71"/>
      <c r="J47" s="85"/>
      <c r="K47" s="67"/>
      <c r="L47" s="67"/>
      <c r="M47" s="67"/>
      <c r="N47" s="97"/>
      <c r="O47" s="93"/>
    </row>
    <row r="48" spans="1:16" ht="15.75" x14ac:dyDescent="0.25">
      <c r="B48" s="83" t="s">
        <v>89</v>
      </c>
      <c r="C48" s="58" t="s">
        <v>162</v>
      </c>
      <c r="D48" s="58">
        <v>0.2</v>
      </c>
      <c r="E48" s="58">
        <v>0.2</v>
      </c>
      <c r="F48" s="58">
        <v>0.2</v>
      </c>
      <c r="G48" s="58">
        <v>0.2</v>
      </c>
      <c r="H48" s="58">
        <v>0.2</v>
      </c>
      <c r="I48" s="58">
        <v>0.2</v>
      </c>
      <c r="K48" s="93"/>
      <c r="L48" s="93"/>
      <c r="M48" s="93"/>
    </row>
    <row r="49" spans="1:21" x14ac:dyDescent="0.25">
      <c r="B49" s="78" t="s">
        <v>90</v>
      </c>
      <c r="C49" s="58" t="s">
        <v>162</v>
      </c>
      <c r="D49" s="58">
        <v>0.2</v>
      </c>
      <c r="E49" s="58">
        <v>0.2</v>
      </c>
      <c r="F49" s="58">
        <v>0.2</v>
      </c>
      <c r="G49" s="58">
        <v>0.2</v>
      </c>
      <c r="H49" s="58">
        <v>0.2</v>
      </c>
      <c r="I49" s="58">
        <v>0.2</v>
      </c>
    </row>
    <row r="50" spans="1:21" ht="15.75" x14ac:dyDescent="0.25">
      <c r="B50" s="79" t="s">
        <v>91</v>
      </c>
      <c r="C50" s="58" t="s">
        <v>162</v>
      </c>
      <c r="D50" s="58">
        <v>0.05</v>
      </c>
      <c r="E50" s="58">
        <v>0.05</v>
      </c>
      <c r="F50" s="58">
        <v>0.05</v>
      </c>
      <c r="G50" s="58">
        <v>0.05</v>
      </c>
      <c r="H50" s="58">
        <v>0.05</v>
      </c>
      <c r="I50" s="58">
        <v>0.05</v>
      </c>
    </row>
    <row r="51" spans="1:21" ht="15.75" x14ac:dyDescent="0.25">
      <c r="B51" s="79" t="s">
        <v>92</v>
      </c>
      <c r="C51" s="58" t="s">
        <v>162</v>
      </c>
      <c r="D51" s="58">
        <v>0.15</v>
      </c>
      <c r="E51" s="58">
        <v>0.05</v>
      </c>
      <c r="F51" s="58">
        <v>0.05</v>
      </c>
      <c r="G51" s="58">
        <v>0.05</v>
      </c>
      <c r="H51" s="58">
        <v>0.05</v>
      </c>
      <c r="I51" s="58">
        <v>0.05</v>
      </c>
    </row>
    <row r="52" spans="1:21" ht="15.75" x14ac:dyDescent="0.25">
      <c r="B52" s="79" t="s">
        <v>93</v>
      </c>
      <c r="C52" s="58" t="s">
        <v>162</v>
      </c>
      <c r="D52" s="58">
        <v>0.1</v>
      </c>
      <c r="E52" s="58">
        <v>0.1</v>
      </c>
      <c r="F52" s="58">
        <v>0.05</v>
      </c>
      <c r="G52" s="58">
        <v>0.05</v>
      </c>
      <c r="H52" s="58">
        <v>0.05</v>
      </c>
      <c r="I52" s="58">
        <v>0.05</v>
      </c>
    </row>
    <row r="53" spans="1:21" ht="15.75" x14ac:dyDescent="0.25">
      <c r="B53" s="79" t="s">
        <v>94</v>
      </c>
      <c r="C53" s="58" t="s">
        <v>162</v>
      </c>
      <c r="D53" s="58">
        <v>0.1</v>
      </c>
      <c r="E53" s="58">
        <v>0.1</v>
      </c>
      <c r="F53" s="58">
        <v>0.05</v>
      </c>
      <c r="G53" s="58">
        <v>0.05</v>
      </c>
      <c r="H53" s="58">
        <v>0.05</v>
      </c>
      <c r="I53" s="58">
        <v>0.05</v>
      </c>
    </row>
    <row r="54" spans="1:21" x14ac:dyDescent="0.25">
      <c r="B54" s="78" t="s">
        <v>96</v>
      </c>
      <c r="C54" s="58" t="s">
        <v>162</v>
      </c>
      <c r="E54" s="58">
        <v>0.15</v>
      </c>
      <c r="I54" s="58">
        <v>0.15</v>
      </c>
      <c r="M54" s="58">
        <v>0.15</v>
      </c>
    </row>
    <row r="55" spans="1:21" x14ac:dyDescent="0.25">
      <c r="B55" s="58" t="s">
        <v>64</v>
      </c>
      <c r="C55" s="58" t="s">
        <v>162</v>
      </c>
      <c r="F55" s="58">
        <v>0.3</v>
      </c>
      <c r="J55" s="58">
        <v>0.8</v>
      </c>
      <c r="N55" s="58">
        <v>0.8</v>
      </c>
    </row>
    <row r="58" spans="1:21" x14ac:dyDescent="0.25">
      <c r="A58" s="53" t="s">
        <v>6</v>
      </c>
      <c r="B58" s="53"/>
      <c r="C58" s="66"/>
    </row>
    <row r="59" spans="1:21" x14ac:dyDescent="0.25">
      <c r="A59" s="53"/>
      <c r="B59" s="54" t="s">
        <v>18</v>
      </c>
      <c r="C59" s="68"/>
      <c r="D59" s="96"/>
      <c r="E59" s="58" t="s">
        <v>38</v>
      </c>
      <c r="H59" s="71"/>
      <c r="I59" s="71"/>
      <c r="J59" s="71"/>
      <c r="K59" s="71"/>
      <c r="L59" s="71"/>
      <c r="M59" s="71"/>
      <c r="N59" s="71"/>
      <c r="O59" s="84"/>
      <c r="P59" s="84"/>
      <c r="Q59" s="84"/>
      <c r="R59" s="84"/>
    </row>
    <row r="60" spans="1:21" x14ac:dyDescent="0.25">
      <c r="A60" s="53"/>
      <c r="B60" s="53" t="s">
        <v>36</v>
      </c>
      <c r="C60" s="63"/>
      <c r="D60" s="72"/>
      <c r="E60" s="96"/>
      <c r="F60" s="58" t="s">
        <v>29</v>
      </c>
      <c r="H60" s="71"/>
      <c r="I60" s="71"/>
      <c r="J60" s="71"/>
      <c r="K60" s="71"/>
      <c r="L60" s="71"/>
      <c r="M60" s="71"/>
      <c r="N60" s="71"/>
      <c r="O60" s="84"/>
      <c r="P60" s="84"/>
      <c r="Q60" s="84"/>
      <c r="R60" s="84"/>
    </row>
    <row r="61" spans="1:21" x14ac:dyDescent="0.25">
      <c r="A61" s="53"/>
      <c r="B61" s="53" t="s">
        <v>37</v>
      </c>
      <c r="C61" s="85"/>
      <c r="D61" s="72"/>
      <c r="E61" s="72"/>
      <c r="F61" s="60"/>
      <c r="G61" s="58" t="s">
        <v>29</v>
      </c>
      <c r="H61" s="71"/>
      <c r="I61" s="89"/>
      <c r="J61" s="89"/>
      <c r="K61" s="89"/>
      <c r="L61" s="89"/>
      <c r="M61" s="89"/>
      <c r="N61" s="89"/>
      <c r="O61" s="98"/>
      <c r="P61" s="98"/>
      <c r="Q61" s="98"/>
      <c r="R61" s="98"/>
      <c r="S61" s="66"/>
    </row>
    <row r="62" spans="1:21" x14ac:dyDescent="0.25">
      <c r="A62" s="53"/>
      <c r="B62" s="53" t="s">
        <v>32</v>
      </c>
      <c r="D62" s="93"/>
      <c r="E62" s="93"/>
      <c r="H62" s="85"/>
      <c r="I62" s="64"/>
      <c r="J62" s="73"/>
      <c r="K62" s="64"/>
      <c r="L62" s="64"/>
      <c r="M62" s="64"/>
      <c r="N62" s="73"/>
      <c r="O62" s="67"/>
      <c r="P62" s="67"/>
      <c r="Q62" s="67"/>
      <c r="R62" s="67"/>
      <c r="S62" s="64"/>
      <c r="T62" s="60"/>
    </row>
    <row r="63" spans="1:21" x14ac:dyDescent="0.25">
      <c r="A63" s="53"/>
      <c r="B63" s="53" t="s">
        <v>33</v>
      </c>
      <c r="H63" s="71"/>
      <c r="I63" s="88"/>
      <c r="J63" s="88"/>
      <c r="K63" s="88"/>
      <c r="L63" s="88"/>
      <c r="M63" s="88"/>
      <c r="N63" s="88"/>
      <c r="O63" s="99"/>
      <c r="P63" s="70"/>
      <c r="Q63" s="67"/>
      <c r="R63" s="69"/>
      <c r="S63" s="102"/>
      <c r="T63" s="66"/>
    </row>
    <row r="64" spans="1:21" x14ac:dyDescent="0.25">
      <c r="A64" s="53"/>
      <c r="B64" s="53" t="s">
        <v>34</v>
      </c>
      <c r="H64" s="71"/>
      <c r="I64" s="71"/>
      <c r="J64" s="71"/>
      <c r="K64" s="71"/>
      <c r="L64" s="71"/>
      <c r="M64" s="71"/>
      <c r="N64" s="71"/>
      <c r="O64" s="84"/>
      <c r="P64" s="84"/>
      <c r="Q64" s="99"/>
      <c r="R64" s="100"/>
      <c r="S64" s="64"/>
      <c r="T64" s="64"/>
      <c r="U64" s="101" t="s">
        <v>35</v>
      </c>
    </row>
    <row r="65" spans="1:20" ht="15.75" x14ac:dyDescent="0.25">
      <c r="B65" s="83" t="s">
        <v>45</v>
      </c>
      <c r="C65" s="58" t="s">
        <v>162</v>
      </c>
      <c r="D65" s="58">
        <v>0.2</v>
      </c>
      <c r="S65" s="93"/>
      <c r="T65" s="93"/>
    </row>
    <row r="66" spans="1:20" ht="15.75" x14ac:dyDescent="0.25">
      <c r="B66" s="83" t="s">
        <v>95</v>
      </c>
      <c r="C66" s="58" t="s">
        <v>162</v>
      </c>
      <c r="D66" s="58">
        <v>0.3</v>
      </c>
      <c r="E66" s="58">
        <v>0.3</v>
      </c>
      <c r="F66" s="58">
        <v>0.3</v>
      </c>
      <c r="G66" s="58">
        <v>0.3</v>
      </c>
      <c r="H66" s="58">
        <v>0.3</v>
      </c>
    </row>
    <row r="67" spans="1:20" x14ac:dyDescent="0.25">
      <c r="B67" s="78" t="s">
        <v>96</v>
      </c>
      <c r="C67" s="58" t="s">
        <v>162</v>
      </c>
      <c r="H67" s="58">
        <v>0.3</v>
      </c>
    </row>
    <row r="68" spans="1:20" x14ac:dyDescent="0.25">
      <c r="B68" s="58" t="s">
        <v>64</v>
      </c>
      <c r="C68" s="58" t="s">
        <v>162</v>
      </c>
      <c r="I68" s="58">
        <v>0.4</v>
      </c>
      <c r="J68" s="58">
        <v>0.4</v>
      </c>
      <c r="K68" s="58">
        <v>0.4</v>
      </c>
      <c r="L68" s="58">
        <v>0.4</v>
      </c>
      <c r="M68" s="58">
        <v>0.4</v>
      </c>
      <c r="N68" s="58">
        <v>0.4</v>
      </c>
      <c r="O68" s="58">
        <v>0.4</v>
      </c>
      <c r="P68" s="58">
        <v>0.4</v>
      </c>
      <c r="Q68" s="58">
        <v>0.4</v>
      </c>
      <c r="R68" s="58">
        <v>0.4</v>
      </c>
      <c r="S68" s="58">
        <v>0.4</v>
      </c>
      <c r="T68" s="58">
        <v>0.4</v>
      </c>
    </row>
    <row r="70" spans="1:20" s="53" customFormat="1" x14ac:dyDescent="0.25">
      <c r="A70" s="53" t="s">
        <v>72</v>
      </c>
      <c r="D70" s="53">
        <f t="shared" ref="D70:T70" si="0">SUM(D6:D68)</f>
        <v>1.8490000000000002</v>
      </c>
      <c r="E70" s="53">
        <f t="shared" si="0"/>
        <v>1.6490000000000002</v>
      </c>
      <c r="F70" s="53">
        <f t="shared" si="0"/>
        <v>2.0490000000000004</v>
      </c>
      <c r="G70" s="53">
        <f t="shared" si="0"/>
        <v>1.3990000000000002</v>
      </c>
      <c r="H70" s="53">
        <f t="shared" si="0"/>
        <v>1.6990000000000003</v>
      </c>
      <c r="I70" s="53">
        <f t="shared" si="0"/>
        <v>2.7499999999999991</v>
      </c>
      <c r="J70" s="53">
        <f t="shared" si="0"/>
        <v>2.85</v>
      </c>
      <c r="K70" s="53">
        <f t="shared" si="0"/>
        <v>1.4499999999999997</v>
      </c>
      <c r="L70" s="53">
        <f t="shared" si="0"/>
        <v>1.4499999999999997</v>
      </c>
      <c r="M70" s="53">
        <f t="shared" si="0"/>
        <v>1.5999999999999996</v>
      </c>
      <c r="N70" s="53">
        <f t="shared" si="0"/>
        <v>2.35</v>
      </c>
      <c r="O70" s="53">
        <f t="shared" si="0"/>
        <v>0.4</v>
      </c>
      <c r="P70" s="53">
        <f t="shared" si="0"/>
        <v>0.4</v>
      </c>
      <c r="Q70" s="53">
        <f t="shared" si="0"/>
        <v>0.4</v>
      </c>
      <c r="R70" s="53">
        <f t="shared" si="0"/>
        <v>0.4</v>
      </c>
      <c r="S70" s="53">
        <f t="shared" si="0"/>
        <v>0.4</v>
      </c>
      <c r="T70" s="53">
        <f t="shared" si="0"/>
        <v>0.4</v>
      </c>
    </row>
  </sheetData>
  <pageMargins left="0.7" right="0.7" top="0.75" bottom="0.75" header="0.3" footer="0.3"/>
  <pageSetup orientation="portrait" verticalDpi="0" r:id="rId1"/>
  <headerFooter>
    <oddHeader>&amp;CC. Ader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3"/>
  <sheetViews>
    <sheetView showRuler="0" zoomScaleNormal="100" workbookViewId="0">
      <selection activeCell="C80" sqref="C80"/>
    </sheetView>
  </sheetViews>
  <sheetFormatPr defaultRowHeight="15" x14ac:dyDescent="0.25"/>
  <cols>
    <col min="1" max="1" width="9.7109375" style="58" bestFit="1" customWidth="1"/>
    <col min="2" max="2" width="82.28515625" style="58" customWidth="1"/>
    <col min="3" max="3" width="14.5703125" style="58" customWidth="1"/>
    <col min="4" max="7" width="9.140625" style="58"/>
    <col min="8" max="10" width="11" style="58" bestFit="1" customWidth="1"/>
    <col min="11" max="16384" width="9.140625" style="58"/>
  </cols>
  <sheetData>
    <row r="1" spans="1:28" x14ac:dyDescent="0.25">
      <c r="A1" s="56"/>
      <c r="D1" s="58" t="s">
        <v>7</v>
      </c>
      <c r="H1" s="58" t="s">
        <v>8</v>
      </c>
      <c r="L1" s="58" t="s">
        <v>9</v>
      </c>
      <c r="P1" s="58" t="s">
        <v>10</v>
      </c>
      <c r="S1" s="58" t="s">
        <v>11</v>
      </c>
    </row>
    <row r="2" spans="1:28" x14ac:dyDescent="0.25">
      <c r="D2" s="58" t="s">
        <v>1</v>
      </c>
      <c r="E2" s="58" t="s">
        <v>2</v>
      </c>
      <c r="F2" s="58" t="s">
        <v>3</v>
      </c>
      <c r="G2" s="58" t="s">
        <v>0</v>
      </c>
      <c r="H2" s="58" t="s">
        <v>1</v>
      </c>
      <c r="I2" s="58" t="s">
        <v>2</v>
      </c>
      <c r="J2" s="58" t="s">
        <v>3</v>
      </c>
      <c r="K2" s="58" t="s">
        <v>0</v>
      </c>
      <c r="L2" s="58" t="s">
        <v>1</v>
      </c>
      <c r="M2" s="58" t="s">
        <v>2</v>
      </c>
      <c r="N2" s="58" t="s">
        <v>3</v>
      </c>
      <c r="O2" s="58" t="s">
        <v>0</v>
      </c>
      <c r="P2" s="58" t="s">
        <v>1</v>
      </c>
      <c r="Q2" s="58" t="s">
        <v>2</v>
      </c>
      <c r="R2" s="58" t="s">
        <v>3</v>
      </c>
      <c r="S2" s="58" t="s">
        <v>0</v>
      </c>
      <c r="T2" s="71" t="s">
        <v>1</v>
      </c>
    </row>
    <row r="3" spans="1:28" s="53" customFormat="1" x14ac:dyDescent="0.25">
      <c r="A3" s="53" t="s">
        <v>12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28" s="53" customFormat="1" x14ac:dyDescent="0.25">
      <c r="B4" s="53" t="s">
        <v>25</v>
      </c>
      <c r="C4" s="71"/>
      <c r="D4" s="71"/>
      <c r="E4" s="71"/>
      <c r="F4" s="71"/>
      <c r="G4" s="71"/>
      <c r="H4" s="71"/>
      <c r="I4" s="71"/>
      <c r="J4" s="71"/>
      <c r="K4" s="111"/>
      <c r="L4" s="111"/>
      <c r="M4" s="111"/>
      <c r="N4" s="71"/>
    </row>
    <row r="5" spans="1:28" s="53" customFormat="1" x14ac:dyDescent="0.25">
      <c r="B5" s="53" t="s">
        <v>15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112"/>
    </row>
    <row r="6" spans="1:28" s="104" customFormat="1" x14ac:dyDescent="0.25">
      <c r="B6" s="105" t="s">
        <v>155</v>
      </c>
      <c r="C6" s="117"/>
      <c r="D6" s="118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:28" s="104" customFormat="1" x14ac:dyDescent="0.25">
      <c r="B7" s="106" t="s">
        <v>146</v>
      </c>
      <c r="C7" s="117"/>
      <c r="D7" s="118"/>
      <c r="E7" s="107">
        <v>0.1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28" s="104" customFormat="1" x14ac:dyDescent="0.25">
      <c r="B8" s="106" t="s">
        <v>123</v>
      </c>
      <c r="C8" s="117" t="s">
        <v>147</v>
      </c>
      <c r="D8" s="117"/>
      <c r="E8" s="107">
        <v>0.2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</row>
    <row r="9" spans="1:28" s="104" customFormat="1" x14ac:dyDescent="0.25">
      <c r="B9" s="105" t="s">
        <v>156</v>
      </c>
      <c r="C9" s="117"/>
      <c r="D9" s="11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 s="104" customFormat="1" x14ac:dyDescent="0.25">
      <c r="B10" s="106" t="s">
        <v>148</v>
      </c>
      <c r="C10" s="117" t="s">
        <v>147</v>
      </c>
      <c r="D10" s="117"/>
      <c r="E10" s="107"/>
      <c r="F10" s="107">
        <v>0.15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 s="104" customFormat="1" x14ac:dyDescent="0.25">
      <c r="B11" s="106" t="s">
        <v>124</v>
      </c>
      <c r="C11" s="117" t="s">
        <v>147</v>
      </c>
      <c r="D11" s="117"/>
      <c r="E11" s="107"/>
      <c r="F11" s="107">
        <v>0.35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s="104" customFormat="1" x14ac:dyDescent="0.25">
      <c r="B12" s="106" t="s">
        <v>159</v>
      </c>
      <c r="C12" s="117" t="s">
        <v>147</v>
      </c>
      <c r="D12" s="117"/>
      <c r="E12" s="107"/>
      <c r="F12" s="107">
        <v>0.1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 s="104" customFormat="1" x14ac:dyDescent="0.25">
      <c r="B13" s="106" t="s">
        <v>149</v>
      </c>
      <c r="C13" s="117" t="s">
        <v>147</v>
      </c>
      <c r="D13" s="117"/>
      <c r="E13" s="107"/>
      <c r="F13" s="107"/>
      <c r="G13" s="107">
        <v>0.05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 s="104" customFormat="1" x14ac:dyDescent="0.25">
      <c r="B14" s="106" t="s">
        <v>150</v>
      </c>
      <c r="C14" s="117" t="s">
        <v>147</v>
      </c>
      <c r="D14" s="117"/>
      <c r="E14" s="107"/>
      <c r="F14" s="107"/>
      <c r="G14" s="107"/>
      <c r="H14" s="107">
        <v>0.05</v>
      </c>
      <c r="I14" s="107"/>
      <c r="J14" s="107"/>
      <c r="K14" s="107"/>
      <c r="L14" s="107"/>
      <c r="M14" s="107"/>
      <c r="N14" s="107"/>
      <c r="O14" s="107"/>
      <c r="P14" s="107"/>
      <c r="Q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104" customFormat="1" x14ac:dyDescent="0.25">
      <c r="B15" s="106" t="s">
        <v>151</v>
      </c>
      <c r="C15" s="117" t="s">
        <v>147</v>
      </c>
      <c r="D15" s="117"/>
      <c r="E15" s="107"/>
      <c r="F15" s="107"/>
      <c r="G15" s="107"/>
      <c r="H15" s="107">
        <v>0.05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28" s="104" customFormat="1" x14ac:dyDescent="0.25">
      <c r="B16" s="105" t="s">
        <v>157</v>
      </c>
      <c r="C16" s="117"/>
      <c r="D16" s="11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 s="104" customFormat="1" x14ac:dyDescent="0.25">
      <c r="B17" s="106" t="s">
        <v>152</v>
      </c>
      <c r="C17" s="117" t="s">
        <v>147</v>
      </c>
      <c r="D17" s="117"/>
      <c r="E17" s="107"/>
      <c r="F17" s="107"/>
      <c r="H17" s="107"/>
      <c r="I17" s="107">
        <v>0.1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 s="104" customFormat="1" x14ac:dyDescent="0.25">
      <c r="B18" s="106" t="s">
        <v>153</v>
      </c>
      <c r="C18" s="117" t="s">
        <v>147</v>
      </c>
      <c r="D18" s="119"/>
      <c r="E18" s="107"/>
      <c r="F18" s="107"/>
      <c r="G18" s="107"/>
      <c r="H18" s="107"/>
      <c r="I18" s="107"/>
      <c r="J18" s="107">
        <v>0.1</v>
      </c>
      <c r="K18" s="107">
        <v>0.1</v>
      </c>
      <c r="L18" s="107">
        <v>0.1</v>
      </c>
      <c r="M18" s="107">
        <v>0.1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s="104" customFormat="1" x14ac:dyDescent="0.25">
      <c r="B19" s="106" t="s">
        <v>158</v>
      </c>
      <c r="C19" s="117" t="s">
        <v>147</v>
      </c>
      <c r="D19" s="119"/>
      <c r="E19" s="107"/>
      <c r="F19" s="107"/>
      <c r="G19" s="107"/>
      <c r="H19" s="107"/>
      <c r="I19" s="107"/>
      <c r="J19" s="107">
        <v>0.05</v>
      </c>
      <c r="K19" s="107">
        <v>0.05</v>
      </c>
      <c r="L19" s="107">
        <v>0.05</v>
      </c>
      <c r="M19" s="107">
        <v>0.05</v>
      </c>
      <c r="N19" s="107">
        <v>0.05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x14ac:dyDescent="0.25">
      <c r="J20" s="53"/>
      <c r="K20" s="53"/>
    </row>
    <row r="21" spans="1:28" s="53" customFormat="1" x14ac:dyDescent="0.25">
      <c r="A21" s="53" t="s">
        <v>13</v>
      </c>
      <c r="C21" s="77"/>
      <c r="D21" s="77"/>
      <c r="E21" s="77"/>
      <c r="F21" s="77"/>
      <c r="G21" s="77"/>
      <c r="H21" s="77"/>
      <c r="I21" s="77"/>
      <c r="J21" s="77"/>
      <c r="K21" s="77"/>
    </row>
    <row r="22" spans="1:28" s="53" customFormat="1" x14ac:dyDescent="0.25">
      <c r="B22" s="53" t="s">
        <v>16</v>
      </c>
      <c r="C22" s="71"/>
      <c r="D22" s="71"/>
      <c r="E22" s="71"/>
      <c r="F22" s="112"/>
      <c r="G22" s="71"/>
      <c r="H22" s="71"/>
      <c r="I22" s="71"/>
      <c r="J22" s="71"/>
      <c r="K22" s="71"/>
    </row>
    <row r="23" spans="1:28" s="53" customFormat="1" x14ac:dyDescent="0.25">
      <c r="B23" s="53" t="s">
        <v>17</v>
      </c>
      <c r="C23" s="71"/>
      <c r="D23" s="71"/>
      <c r="E23" s="71"/>
      <c r="F23" s="71"/>
      <c r="G23" s="71"/>
      <c r="H23" s="71"/>
      <c r="I23" s="71"/>
      <c r="J23" s="112"/>
      <c r="K23" s="71"/>
    </row>
    <row r="24" spans="1:28" s="53" customFormat="1" x14ac:dyDescent="0.25">
      <c r="B24" s="53" t="s">
        <v>20</v>
      </c>
      <c r="C24" s="71"/>
      <c r="D24" s="71"/>
      <c r="E24" s="71"/>
      <c r="F24" s="71"/>
      <c r="G24" s="71"/>
      <c r="H24" s="71"/>
      <c r="I24" s="71"/>
      <c r="J24" s="112"/>
      <c r="K24" s="71"/>
    </row>
    <row r="25" spans="1:28" s="104" customFormat="1" ht="15.75" x14ac:dyDescent="0.25">
      <c r="B25" s="105" t="s">
        <v>173</v>
      </c>
      <c r="C25" s="120"/>
      <c r="D25" s="120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s="104" customFormat="1" ht="15.75" x14ac:dyDescent="0.25">
      <c r="B26" s="106" t="s">
        <v>165</v>
      </c>
      <c r="C26" s="120" t="s">
        <v>147</v>
      </c>
      <c r="D26" s="107">
        <v>0.1</v>
      </c>
      <c r="E26" s="107">
        <v>0.05</v>
      </c>
      <c r="F26" s="107">
        <v>0.05</v>
      </c>
      <c r="G26" s="107">
        <v>0.05</v>
      </c>
      <c r="H26" s="107">
        <v>0.05</v>
      </c>
      <c r="I26" s="107"/>
      <c r="J26" s="107"/>
      <c r="K26" s="107"/>
      <c r="L26" s="107"/>
      <c r="M26" s="107"/>
      <c r="N26" s="107"/>
      <c r="O26" s="107"/>
      <c r="P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</row>
    <row r="27" spans="1:28" s="104" customFormat="1" ht="15.75" x14ac:dyDescent="0.25">
      <c r="B27" s="106" t="s">
        <v>166</v>
      </c>
      <c r="C27" s="120" t="s">
        <v>147</v>
      </c>
      <c r="D27" s="107">
        <v>0.1</v>
      </c>
      <c r="E27" s="107">
        <v>0.05</v>
      </c>
      <c r="F27" s="107">
        <v>0.05</v>
      </c>
      <c r="G27" s="107">
        <v>0.05</v>
      </c>
      <c r="H27" s="107">
        <v>0.05</v>
      </c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 s="104" customFormat="1" ht="15.75" x14ac:dyDescent="0.25">
      <c r="B28" s="106" t="s">
        <v>167</v>
      </c>
      <c r="C28" s="120" t="s">
        <v>147</v>
      </c>
      <c r="D28" s="107">
        <v>0.1</v>
      </c>
      <c r="E28" s="107">
        <v>0.1</v>
      </c>
      <c r="F28" s="107">
        <v>0.2</v>
      </c>
      <c r="G28" s="107">
        <v>0.2</v>
      </c>
      <c r="H28" s="107">
        <v>0.2</v>
      </c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 s="104" customFormat="1" ht="15.75" x14ac:dyDescent="0.25">
      <c r="B29" s="105" t="s">
        <v>174</v>
      </c>
      <c r="C29" s="120"/>
      <c r="D29" s="120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 s="104" customFormat="1" ht="15.75" x14ac:dyDescent="0.25">
      <c r="B30" s="106" t="s">
        <v>148</v>
      </c>
      <c r="C30" s="120" t="s">
        <v>147</v>
      </c>
      <c r="D30" s="120"/>
      <c r="E30" s="107"/>
      <c r="F30" s="107"/>
      <c r="H30" s="107">
        <v>0.2</v>
      </c>
      <c r="I30" s="107">
        <v>0.2</v>
      </c>
      <c r="J30" s="107"/>
      <c r="M30" s="107"/>
      <c r="N30" s="107"/>
      <c r="O30" s="107"/>
      <c r="P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 s="104" customFormat="1" ht="15.75" x14ac:dyDescent="0.25">
      <c r="B31" s="106" t="s">
        <v>168</v>
      </c>
      <c r="C31" s="120" t="s">
        <v>147</v>
      </c>
      <c r="D31" s="120"/>
      <c r="E31" s="107"/>
      <c r="F31" s="107"/>
      <c r="H31" s="107">
        <v>0.1</v>
      </c>
      <c r="I31" s="107">
        <v>0.1</v>
      </c>
      <c r="J31" s="107"/>
      <c r="M31" s="107"/>
      <c r="N31" s="107"/>
      <c r="O31" s="107"/>
      <c r="P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 s="107" customFormat="1" ht="15.75" x14ac:dyDescent="0.25">
      <c r="B32" s="106" t="s">
        <v>176</v>
      </c>
      <c r="C32" s="120" t="s">
        <v>147</v>
      </c>
      <c r="D32" s="120"/>
      <c r="H32" s="107">
        <v>0.1</v>
      </c>
      <c r="I32" s="107">
        <v>0.1</v>
      </c>
    </row>
    <row r="33" spans="1:17" s="107" customFormat="1" ht="15.75" x14ac:dyDescent="0.25">
      <c r="B33" s="106" t="s">
        <v>169</v>
      </c>
      <c r="C33" s="120" t="s">
        <v>147</v>
      </c>
      <c r="D33" s="120"/>
      <c r="H33" s="107">
        <v>0.1</v>
      </c>
      <c r="I33" s="107">
        <v>0.1</v>
      </c>
      <c r="Q33" s="58"/>
    </row>
    <row r="34" spans="1:17" s="107" customFormat="1" ht="15.75" x14ac:dyDescent="0.25">
      <c r="B34" s="105" t="s">
        <v>175</v>
      </c>
      <c r="C34" s="120"/>
      <c r="D34" s="120"/>
    </row>
    <row r="35" spans="1:17" s="107" customFormat="1" ht="15.75" x14ac:dyDescent="0.25">
      <c r="B35" s="108" t="s">
        <v>170</v>
      </c>
      <c r="C35" s="120" t="s">
        <v>147</v>
      </c>
      <c r="D35" s="120"/>
      <c r="J35" s="107">
        <v>0.15</v>
      </c>
    </row>
    <row r="36" spans="1:17" s="107" customFormat="1" ht="15.75" x14ac:dyDescent="0.25">
      <c r="B36" s="109" t="s">
        <v>154</v>
      </c>
      <c r="C36" s="120" t="s">
        <v>147</v>
      </c>
      <c r="D36" s="120"/>
      <c r="J36" s="107">
        <v>0.05</v>
      </c>
    </row>
    <row r="37" spans="1:17" s="107" customFormat="1" ht="15.75" x14ac:dyDescent="0.25">
      <c r="B37" s="109" t="s">
        <v>171</v>
      </c>
      <c r="C37" s="120" t="s">
        <v>172</v>
      </c>
      <c r="D37" s="120"/>
      <c r="J37" s="107">
        <v>0.01</v>
      </c>
    </row>
    <row r="38" spans="1:17" ht="15.75" x14ac:dyDescent="0.25">
      <c r="B38" s="82"/>
    </row>
    <row r="39" spans="1:17" ht="15.75" x14ac:dyDescent="0.25">
      <c r="B39" s="82"/>
    </row>
    <row r="40" spans="1:17" x14ac:dyDescent="0.25">
      <c r="A40" s="53" t="s">
        <v>4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1:17" x14ac:dyDescent="0.25">
      <c r="B41" s="53" t="s">
        <v>31</v>
      </c>
      <c r="C41" s="71"/>
      <c r="D41" s="111"/>
      <c r="E41" s="111"/>
      <c r="F41" s="111"/>
      <c r="G41" s="111"/>
      <c r="H41" s="111"/>
      <c r="I41" s="111"/>
      <c r="J41" s="71"/>
      <c r="L41" s="71"/>
      <c r="M41" s="71"/>
      <c r="N41" s="71"/>
    </row>
    <row r="42" spans="1:17" x14ac:dyDescent="0.25">
      <c r="B42" s="53" t="s">
        <v>30</v>
      </c>
      <c r="C42" s="71"/>
      <c r="D42" s="71"/>
      <c r="E42" s="71"/>
      <c r="F42" s="71"/>
      <c r="G42" s="71"/>
      <c r="H42" s="71"/>
      <c r="I42" s="111"/>
      <c r="J42" s="114"/>
      <c r="K42" s="111"/>
      <c r="L42" s="111"/>
      <c r="M42" s="111"/>
      <c r="N42" s="111"/>
    </row>
    <row r="43" spans="1:17" ht="15.75" x14ac:dyDescent="0.25">
      <c r="B43" s="83" t="s">
        <v>97</v>
      </c>
      <c r="D43" s="58">
        <v>0.05</v>
      </c>
      <c r="E43" s="58">
        <v>0.05</v>
      </c>
      <c r="F43" s="58">
        <v>0.05</v>
      </c>
    </row>
    <row r="44" spans="1:17" ht="15.75" x14ac:dyDescent="0.25">
      <c r="B44" s="83" t="s">
        <v>180</v>
      </c>
      <c r="D44" s="58">
        <v>0.05</v>
      </c>
      <c r="E44" s="58">
        <v>0.05</v>
      </c>
      <c r="F44" s="58">
        <v>0.05</v>
      </c>
      <c r="G44" s="58">
        <v>0.05</v>
      </c>
      <c r="H44" s="58">
        <v>0.05</v>
      </c>
    </row>
    <row r="45" spans="1:17" ht="15.75" x14ac:dyDescent="0.25">
      <c r="B45" s="83" t="s">
        <v>102</v>
      </c>
      <c r="D45" s="58">
        <v>0.05</v>
      </c>
      <c r="E45" s="58">
        <v>0.05</v>
      </c>
      <c r="F45" s="58">
        <v>0.05</v>
      </c>
      <c r="G45" s="58">
        <v>0.05</v>
      </c>
      <c r="H45" s="58">
        <v>0.05</v>
      </c>
    </row>
    <row r="46" spans="1:17" ht="15.75" x14ac:dyDescent="0.25">
      <c r="B46" s="83" t="s">
        <v>98</v>
      </c>
      <c r="E46" s="58">
        <v>0.05</v>
      </c>
      <c r="F46" s="58">
        <v>0.05</v>
      </c>
      <c r="G46" s="58">
        <v>0.05</v>
      </c>
      <c r="H46" s="58">
        <v>0.05</v>
      </c>
      <c r="I46" s="58">
        <v>0.05</v>
      </c>
      <c r="J46" s="58">
        <v>0.05</v>
      </c>
      <c r="K46" s="58">
        <v>0.05</v>
      </c>
      <c r="L46" s="58">
        <v>0.05</v>
      </c>
      <c r="M46" s="58">
        <v>0.05</v>
      </c>
      <c r="N46" s="58">
        <v>0.05</v>
      </c>
    </row>
    <row r="48" spans="1:17" s="53" customFormat="1" x14ac:dyDescent="0.25">
      <c r="A48" s="53" t="s">
        <v>5</v>
      </c>
      <c r="C48" s="87"/>
      <c r="D48" s="8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2:16" s="53" customFormat="1" x14ac:dyDescent="0.25">
      <c r="B49" s="54" t="s">
        <v>18</v>
      </c>
      <c r="C49" s="68"/>
      <c r="D49" s="68"/>
      <c r="E49" s="86" t="s">
        <v>28</v>
      </c>
      <c r="F49" s="71"/>
      <c r="G49" s="71"/>
      <c r="H49" s="71"/>
      <c r="I49" s="71"/>
      <c r="J49" s="71"/>
      <c r="K49" s="71"/>
      <c r="L49" s="71"/>
      <c r="M49" s="58"/>
      <c r="N49" s="58"/>
      <c r="O49" s="58"/>
    </row>
    <row r="50" spans="2:16" s="53" customFormat="1" x14ac:dyDescent="0.25">
      <c r="B50" s="54" t="s">
        <v>41</v>
      </c>
      <c r="C50" s="68"/>
      <c r="D50" s="68"/>
      <c r="E50" s="86" t="s">
        <v>40</v>
      </c>
      <c r="F50" s="71"/>
      <c r="G50" s="71"/>
      <c r="H50" s="71"/>
      <c r="I50" s="71"/>
      <c r="J50" s="71"/>
      <c r="K50" s="71"/>
      <c r="L50" s="71"/>
      <c r="M50" s="71"/>
      <c r="N50" s="71"/>
      <c r="O50" s="58"/>
    </row>
    <row r="51" spans="2:16" s="53" customFormat="1" x14ac:dyDescent="0.25">
      <c r="B51" s="54" t="s">
        <v>39</v>
      </c>
      <c r="C51" s="64"/>
      <c r="D51" s="94"/>
      <c r="E51" s="89"/>
      <c r="F51" s="89"/>
      <c r="G51" s="71"/>
      <c r="H51" s="71"/>
      <c r="I51" s="71"/>
      <c r="J51" s="71"/>
      <c r="K51" s="71"/>
      <c r="L51" s="71"/>
      <c r="M51" s="71"/>
      <c r="N51" s="71"/>
      <c r="O51" s="58"/>
    </row>
    <row r="52" spans="2:16" s="53" customFormat="1" x14ac:dyDescent="0.25">
      <c r="B52" s="53" t="s">
        <v>19</v>
      </c>
      <c r="C52" s="88"/>
      <c r="D52" s="85"/>
      <c r="E52" s="68"/>
      <c r="F52" s="68"/>
      <c r="G52" s="86" t="s">
        <v>29</v>
      </c>
      <c r="H52" s="58"/>
      <c r="I52" s="58"/>
      <c r="J52" s="89"/>
      <c r="K52" s="71"/>
      <c r="L52" s="71"/>
      <c r="M52" s="71"/>
      <c r="N52" s="71"/>
      <c r="O52" s="58"/>
    </row>
    <row r="53" spans="2:16" s="53" customFormat="1" x14ac:dyDescent="0.25">
      <c r="B53" s="53" t="s">
        <v>14</v>
      </c>
      <c r="C53" s="71"/>
      <c r="D53" s="71"/>
      <c r="E53" s="88"/>
      <c r="F53" s="95"/>
      <c r="G53" s="89"/>
      <c r="H53" s="89"/>
      <c r="I53" s="75"/>
      <c r="J53" s="65"/>
      <c r="K53" s="76"/>
      <c r="L53" s="89"/>
      <c r="M53" s="89"/>
      <c r="N53" s="116"/>
      <c r="O53" s="66"/>
    </row>
    <row r="54" spans="2:16" s="53" customFormat="1" x14ac:dyDescent="0.25">
      <c r="B54" s="53" t="s">
        <v>21</v>
      </c>
      <c r="C54" s="71"/>
      <c r="D54" s="71"/>
      <c r="E54" s="85"/>
      <c r="F54" s="64"/>
      <c r="G54" s="64"/>
      <c r="H54" s="64"/>
      <c r="I54" s="64"/>
      <c r="J54" s="73"/>
      <c r="K54" s="64"/>
      <c r="L54" s="64"/>
      <c r="M54" s="64"/>
      <c r="N54" s="73"/>
      <c r="O54" s="64"/>
      <c r="P54" s="91"/>
    </row>
    <row r="55" spans="2:16" s="53" customFormat="1" x14ac:dyDescent="0.25">
      <c r="B55" s="53" t="s">
        <v>26</v>
      </c>
      <c r="C55" s="71"/>
      <c r="D55" s="71"/>
      <c r="E55" s="71"/>
      <c r="F55" s="88"/>
      <c r="G55" s="88"/>
      <c r="H55" s="88"/>
      <c r="I55" s="88"/>
      <c r="J55" s="63"/>
      <c r="K55" s="64"/>
      <c r="L55" s="62"/>
      <c r="M55" s="88"/>
      <c r="N55" s="88"/>
      <c r="O55" s="93"/>
    </row>
    <row r="56" spans="2:16" s="53" customFormat="1" x14ac:dyDescent="0.25">
      <c r="B56" s="53" t="s">
        <v>22</v>
      </c>
      <c r="C56" s="71"/>
      <c r="D56" s="71"/>
      <c r="E56" s="71"/>
      <c r="F56" s="71"/>
      <c r="G56" s="71"/>
      <c r="H56" s="71"/>
      <c r="I56" s="71"/>
      <c r="J56" s="71"/>
      <c r="K56" s="63"/>
      <c r="L56" s="64"/>
      <c r="M56" s="96"/>
      <c r="N56" s="66"/>
      <c r="O56" s="89"/>
    </row>
    <row r="57" spans="2:16" s="53" customFormat="1" x14ac:dyDescent="0.25">
      <c r="B57" s="53" t="s">
        <v>23</v>
      </c>
      <c r="C57" s="58"/>
      <c r="D57" s="58"/>
      <c r="E57" s="58"/>
      <c r="F57" s="58"/>
      <c r="G57" s="58"/>
      <c r="H57" s="71"/>
      <c r="I57" s="71"/>
      <c r="J57" s="71"/>
      <c r="K57" s="89"/>
      <c r="L57" s="61"/>
      <c r="M57" s="67"/>
      <c r="N57" s="67"/>
      <c r="O57" s="67"/>
      <c r="P57" s="91"/>
    </row>
    <row r="58" spans="2:16" s="53" customFormat="1" x14ac:dyDescent="0.25">
      <c r="B58" s="53" t="s">
        <v>27</v>
      </c>
      <c r="C58" s="58"/>
      <c r="D58" s="58"/>
      <c r="E58" s="58"/>
      <c r="F58" s="58"/>
      <c r="G58" s="58"/>
      <c r="H58" s="71"/>
      <c r="I58" s="71"/>
      <c r="J58" s="85"/>
      <c r="K58" s="67"/>
      <c r="L58" s="67"/>
      <c r="M58" s="67"/>
      <c r="N58" s="97"/>
      <c r="O58" s="93"/>
    </row>
    <row r="59" spans="2:16" ht="15.75" x14ac:dyDescent="0.25">
      <c r="B59" s="83" t="s">
        <v>99</v>
      </c>
      <c r="C59" s="58" t="s">
        <v>177</v>
      </c>
      <c r="D59" s="58">
        <v>0.15</v>
      </c>
      <c r="E59" s="58">
        <v>0.05</v>
      </c>
      <c r="F59" s="58">
        <v>0.05</v>
      </c>
      <c r="G59" s="58">
        <v>0.05</v>
      </c>
      <c r="H59" s="58">
        <v>0.05</v>
      </c>
      <c r="I59" s="58">
        <v>0.05</v>
      </c>
      <c r="K59" s="93"/>
      <c r="L59" s="93"/>
      <c r="M59" s="93"/>
    </row>
    <row r="60" spans="2:16" x14ac:dyDescent="0.25">
      <c r="B60" s="78" t="s">
        <v>100</v>
      </c>
      <c r="C60" s="58" t="s">
        <v>177</v>
      </c>
      <c r="D60" s="58">
        <v>0.1</v>
      </c>
      <c r="E60" s="58">
        <v>0.1</v>
      </c>
      <c r="F60" s="58">
        <v>0.1</v>
      </c>
      <c r="G60" s="58">
        <v>0.1</v>
      </c>
      <c r="H60" s="58">
        <v>0.1</v>
      </c>
      <c r="I60" s="58">
        <v>0.1</v>
      </c>
    </row>
    <row r="61" spans="2:16" ht="15.75" x14ac:dyDescent="0.25">
      <c r="B61" s="79" t="s">
        <v>101</v>
      </c>
      <c r="C61" s="58" t="s">
        <v>197</v>
      </c>
      <c r="D61" s="58">
        <v>0.05</v>
      </c>
      <c r="E61" s="58">
        <v>0.05</v>
      </c>
      <c r="F61" s="58">
        <v>0.05</v>
      </c>
    </row>
    <row r="62" spans="2:16" ht="15.75" x14ac:dyDescent="0.25">
      <c r="B62" s="79" t="s">
        <v>201</v>
      </c>
      <c r="C62" s="71" t="s">
        <v>177</v>
      </c>
    </row>
    <row r="63" spans="2:16" ht="15.75" x14ac:dyDescent="0.25">
      <c r="B63" s="79" t="s">
        <v>181</v>
      </c>
      <c r="C63" s="58" t="s">
        <v>197</v>
      </c>
      <c r="D63" s="58">
        <v>0.05</v>
      </c>
      <c r="E63" s="58">
        <v>0.05</v>
      </c>
      <c r="F63" s="58">
        <v>0.05</v>
      </c>
      <c r="G63" s="58">
        <v>0.05</v>
      </c>
      <c r="H63" s="58">
        <v>0.05</v>
      </c>
      <c r="I63" s="58">
        <v>0.05</v>
      </c>
    </row>
    <row r="64" spans="2:16" ht="15.75" x14ac:dyDescent="0.25">
      <c r="B64" s="83" t="s">
        <v>102</v>
      </c>
      <c r="C64" s="58" t="s">
        <v>198</v>
      </c>
      <c r="D64" s="58">
        <v>0.05</v>
      </c>
      <c r="E64" s="58">
        <v>0.05</v>
      </c>
      <c r="F64" s="58">
        <v>0.05</v>
      </c>
      <c r="G64" s="58">
        <v>0.05</v>
      </c>
      <c r="H64" s="58">
        <v>0.05</v>
      </c>
      <c r="I64" s="58">
        <v>0.05</v>
      </c>
      <c r="J64" s="58">
        <v>0.05</v>
      </c>
    </row>
    <row r="65" spans="1:21" x14ac:dyDescent="0.25">
      <c r="B65" s="58" t="s">
        <v>64</v>
      </c>
      <c r="C65" s="58" t="s">
        <v>198</v>
      </c>
      <c r="F65" s="58">
        <v>0.1</v>
      </c>
      <c r="G65" s="58">
        <v>0.1</v>
      </c>
      <c r="H65" s="58">
        <v>0.1</v>
      </c>
      <c r="I65" s="58">
        <v>0.1</v>
      </c>
      <c r="J65" s="58">
        <v>0.8</v>
      </c>
      <c r="K65" s="58">
        <v>0.2</v>
      </c>
      <c r="L65" s="58">
        <v>0.2</v>
      </c>
      <c r="M65" s="58">
        <v>0.2</v>
      </c>
      <c r="N65" s="58">
        <v>0.8</v>
      </c>
    </row>
    <row r="68" spans="1:21" x14ac:dyDescent="0.25">
      <c r="A68" s="53" t="s">
        <v>6</v>
      </c>
      <c r="B68" s="53"/>
      <c r="C68" s="66"/>
    </row>
    <row r="69" spans="1:21" x14ac:dyDescent="0.25">
      <c r="A69" s="53"/>
      <c r="B69" s="54" t="s">
        <v>18</v>
      </c>
      <c r="C69" s="68"/>
      <c r="D69" s="96"/>
      <c r="E69" s="58" t="s">
        <v>38</v>
      </c>
      <c r="H69" s="71"/>
      <c r="I69" s="71"/>
      <c r="J69" s="71"/>
      <c r="K69" s="71"/>
      <c r="L69" s="71"/>
      <c r="M69" s="71"/>
      <c r="N69" s="71"/>
      <c r="O69" s="84"/>
      <c r="P69" s="84"/>
      <c r="Q69" s="84"/>
      <c r="R69" s="84"/>
    </row>
    <row r="70" spans="1:21" x14ac:dyDescent="0.25">
      <c r="A70" s="53"/>
      <c r="B70" s="53" t="s">
        <v>36</v>
      </c>
      <c r="C70" s="63"/>
      <c r="D70" s="72"/>
      <c r="E70" s="96"/>
      <c r="F70" s="58" t="s">
        <v>29</v>
      </c>
      <c r="H70" s="71"/>
      <c r="I70" s="71"/>
      <c r="J70" s="71"/>
      <c r="K70" s="71"/>
      <c r="L70" s="71"/>
      <c r="M70" s="71"/>
      <c r="N70" s="71"/>
      <c r="O70" s="84"/>
      <c r="P70" s="84"/>
      <c r="Q70" s="84"/>
      <c r="R70" s="84"/>
    </row>
    <row r="71" spans="1:21" x14ac:dyDescent="0.25">
      <c r="A71" s="53"/>
      <c r="B71" s="53" t="s">
        <v>37</v>
      </c>
      <c r="C71" s="85"/>
      <c r="D71" s="72"/>
      <c r="E71" s="72"/>
      <c r="F71" s="60"/>
      <c r="G71" s="58" t="s">
        <v>29</v>
      </c>
      <c r="H71" s="71"/>
      <c r="I71" s="89"/>
      <c r="J71" s="89"/>
      <c r="K71" s="89"/>
      <c r="L71" s="89"/>
      <c r="M71" s="89"/>
      <c r="N71" s="89"/>
      <c r="O71" s="98"/>
      <c r="P71" s="98"/>
      <c r="Q71" s="98"/>
      <c r="R71" s="98"/>
      <c r="S71" s="66"/>
    </row>
    <row r="72" spans="1:21" x14ac:dyDescent="0.25">
      <c r="A72" s="53"/>
      <c r="B72" s="53" t="s">
        <v>32</v>
      </c>
      <c r="D72" s="93"/>
      <c r="E72" s="93"/>
      <c r="H72" s="85"/>
      <c r="I72" s="64"/>
      <c r="J72" s="73"/>
      <c r="K72" s="64"/>
      <c r="L72" s="64"/>
      <c r="M72" s="64"/>
      <c r="N72" s="73"/>
      <c r="O72" s="67"/>
      <c r="P72" s="67"/>
      <c r="Q72" s="67"/>
      <c r="R72" s="67"/>
      <c r="S72" s="64"/>
      <c r="T72" s="60"/>
    </row>
    <row r="73" spans="1:21" x14ac:dyDescent="0.25">
      <c r="A73" s="53"/>
      <c r="B73" s="53" t="s">
        <v>33</v>
      </c>
      <c r="H73" s="71"/>
      <c r="I73" s="88"/>
      <c r="J73" s="88"/>
      <c r="K73" s="88"/>
      <c r="L73" s="88"/>
      <c r="M73" s="88"/>
      <c r="N73" s="88"/>
      <c r="O73" s="99"/>
      <c r="P73" s="70"/>
      <c r="Q73" s="67"/>
      <c r="R73" s="69"/>
      <c r="S73" s="102"/>
      <c r="T73" s="66"/>
    </row>
    <row r="74" spans="1:21" x14ac:dyDescent="0.25">
      <c r="A74" s="53"/>
      <c r="B74" s="53" t="s">
        <v>34</v>
      </c>
      <c r="H74" s="71"/>
      <c r="I74" s="71"/>
      <c r="J74" s="71"/>
      <c r="K74" s="71"/>
      <c r="L74" s="71"/>
      <c r="M74" s="71"/>
      <c r="N74" s="71"/>
      <c r="O74" s="84"/>
      <c r="P74" s="84"/>
      <c r="Q74" s="99"/>
      <c r="R74" s="100"/>
      <c r="S74" s="64"/>
      <c r="T74" s="64"/>
      <c r="U74" s="101" t="s">
        <v>35</v>
      </c>
    </row>
    <row r="75" spans="1:21" x14ac:dyDescent="0.25">
      <c r="B75" s="78" t="s">
        <v>103</v>
      </c>
      <c r="C75" s="110" t="s">
        <v>178</v>
      </c>
      <c r="D75" s="58">
        <v>0.15</v>
      </c>
      <c r="E75" s="58">
        <v>0.1</v>
      </c>
      <c r="F75" s="58">
        <v>0.1</v>
      </c>
      <c r="G75" s="58">
        <v>0.1</v>
      </c>
      <c r="H75" s="58">
        <v>0.1</v>
      </c>
      <c r="I75" s="58">
        <v>0.1</v>
      </c>
      <c r="S75" s="93"/>
      <c r="T75" s="93"/>
    </row>
    <row r="76" spans="1:21" x14ac:dyDescent="0.25">
      <c r="B76" s="78" t="s">
        <v>199</v>
      </c>
      <c r="C76" s="110" t="s">
        <v>177</v>
      </c>
    </row>
    <row r="77" spans="1:21" x14ac:dyDescent="0.25">
      <c r="B77" s="113" t="s">
        <v>200</v>
      </c>
      <c r="C77" s="58" t="s">
        <v>178</v>
      </c>
      <c r="D77" s="58">
        <v>0.1</v>
      </c>
      <c r="E77" s="58">
        <v>0.05</v>
      </c>
      <c r="F77" s="58">
        <v>0.05</v>
      </c>
      <c r="G77" s="58">
        <v>0.05</v>
      </c>
      <c r="H77" s="58">
        <v>0.05</v>
      </c>
      <c r="I77" s="58">
        <v>0.05</v>
      </c>
    </row>
    <row r="78" spans="1:21" ht="15.75" x14ac:dyDescent="0.25">
      <c r="B78" s="79" t="s">
        <v>104</v>
      </c>
      <c r="C78" s="58" t="s">
        <v>177</v>
      </c>
      <c r="F78" s="58">
        <v>0.05</v>
      </c>
      <c r="G78" s="58">
        <v>0.05</v>
      </c>
      <c r="H78" s="58">
        <v>0.05</v>
      </c>
    </row>
    <row r="79" spans="1:21" ht="15.75" x14ac:dyDescent="0.25">
      <c r="B79" s="83" t="s">
        <v>102</v>
      </c>
      <c r="C79" s="58" t="s">
        <v>177</v>
      </c>
      <c r="D79" s="58">
        <v>0.1</v>
      </c>
      <c r="E79" s="58">
        <v>0.05</v>
      </c>
      <c r="F79" s="58">
        <v>0.05</v>
      </c>
      <c r="G79" s="58">
        <v>0.05</v>
      </c>
      <c r="H79" s="58">
        <v>0.05</v>
      </c>
      <c r="I79" s="58">
        <v>0.05</v>
      </c>
      <c r="J79" s="58">
        <v>0.05</v>
      </c>
    </row>
    <row r="80" spans="1:21" x14ac:dyDescent="0.25">
      <c r="B80" s="58" t="s">
        <v>64</v>
      </c>
      <c r="C80" s="58" t="s">
        <v>202</v>
      </c>
      <c r="I80" s="58">
        <v>0.5</v>
      </c>
      <c r="J80" s="58">
        <v>0.5</v>
      </c>
      <c r="K80" s="58">
        <v>0.5</v>
      </c>
      <c r="L80" s="58">
        <v>0.5</v>
      </c>
      <c r="M80" s="58">
        <v>0.5</v>
      </c>
      <c r="N80" s="58">
        <v>0.5</v>
      </c>
      <c r="O80" s="58">
        <v>0.5</v>
      </c>
      <c r="P80" s="58">
        <v>0.5</v>
      </c>
      <c r="Q80" s="58">
        <v>0.5</v>
      </c>
      <c r="R80" s="58">
        <v>0.5</v>
      </c>
      <c r="S80" s="58">
        <v>0.5</v>
      </c>
    </row>
    <row r="83" spans="1:20" s="53" customFormat="1" x14ac:dyDescent="0.25">
      <c r="A83" s="53" t="s">
        <v>72</v>
      </c>
      <c r="C83" s="53">
        <f>SUM(C4:C80)</f>
        <v>0</v>
      </c>
      <c r="D83" s="53">
        <f t="shared" ref="D83:T83" si="0">SUM(D4:D80)</f>
        <v>1.2000000000000002</v>
      </c>
      <c r="E83" s="53">
        <f t="shared" si="0"/>
        <v>1.2000000000000004</v>
      </c>
      <c r="F83" s="53">
        <f t="shared" si="0"/>
        <v>1.7500000000000009</v>
      </c>
      <c r="G83" s="53">
        <f t="shared" si="0"/>
        <v>1.1000000000000001</v>
      </c>
      <c r="H83" s="53">
        <f t="shared" si="0"/>
        <v>1.6500000000000006</v>
      </c>
      <c r="I83" s="53">
        <f t="shared" si="0"/>
        <v>1.7000000000000004</v>
      </c>
      <c r="J83" s="53">
        <f t="shared" si="0"/>
        <v>1.81</v>
      </c>
      <c r="K83" s="53">
        <f t="shared" si="0"/>
        <v>0.9</v>
      </c>
      <c r="L83" s="53">
        <f t="shared" si="0"/>
        <v>0.9</v>
      </c>
      <c r="M83" s="53">
        <f t="shared" si="0"/>
        <v>0.9</v>
      </c>
      <c r="N83" s="53">
        <f t="shared" si="0"/>
        <v>1.4</v>
      </c>
      <c r="O83" s="53">
        <f t="shared" si="0"/>
        <v>0.5</v>
      </c>
      <c r="P83" s="53">
        <f t="shared" si="0"/>
        <v>0.5</v>
      </c>
      <c r="Q83" s="53">
        <f t="shared" si="0"/>
        <v>0.5</v>
      </c>
      <c r="R83" s="53">
        <f t="shared" si="0"/>
        <v>0.5</v>
      </c>
      <c r="S83" s="53">
        <f t="shared" si="0"/>
        <v>0.5</v>
      </c>
      <c r="T83" s="53">
        <f t="shared" si="0"/>
        <v>0</v>
      </c>
    </row>
  </sheetData>
  <printOptions gridLines="1"/>
  <pageMargins left="0.7" right="0.7" top="0.75" bottom="0.75" header="0.3" footer="0.3"/>
  <pageSetup paperSize="17" orientation="landscape" r:id="rId1"/>
  <headerFooter>
    <oddHeader>&amp;CC. Ader 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Ruler="0" zoomScaleNormal="100" workbookViewId="0">
      <selection activeCell="R42" sqref="R42"/>
    </sheetView>
  </sheetViews>
  <sheetFormatPr defaultRowHeight="15" x14ac:dyDescent="0.25"/>
  <cols>
    <col min="1" max="1" width="9.7109375" style="58" bestFit="1" customWidth="1"/>
    <col min="2" max="2" width="61.5703125" style="58" customWidth="1"/>
    <col min="3" max="16384" width="9.140625" style="58"/>
  </cols>
  <sheetData>
    <row r="1" spans="1:20" x14ac:dyDescent="0.25">
      <c r="A1" s="56"/>
      <c r="D1" s="58" t="s">
        <v>7</v>
      </c>
      <c r="H1" s="58" t="s">
        <v>8</v>
      </c>
      <c r="L1" s="58" t="s">
        <v>9</v>
      </c>
      <c r="P1" s="58" t="s">
        <v>10</v>
      </c>
      <c r="S1" s="58" t="s">
        <v>11</v>
      </c>
    </row>
    <row r="2" spans="1:20" x14ac:dyDescent="0.25">
      <c r="D2" s="58" t="s">
        <v>1</v>
      </c>
      <c r="E2" s="58" t="s">
        <v>2</v>
      </c>
      <c r="F2" s="58" t="s">
        <v>3</v>
      </c>
      <c r="G2" s="58" t="s">
        <v>0</v>
      </c>
      <c r="H2" s="58" t="s">
        <v>1</v>
      </c>
      <c r="I2" s="58" t="s">
        <v>2</v>
      </c>
      <c r="J2" s="58" t="s">
        <v>3</v>
      </c>
      <c r="K2" s="58" t="s">
        <v>0</v>
      </c>
      <c r="L2" s="58" t="s">
        <v>1</v>
      </c>
      <c r="M2" s="58" t="s">
        <v>2</v>
      </c>
      <c r="N2" s="58" t="s">
        <v>3</v>
      </c>
      <c r="O2" s="58" t="s">
        <v>0</v>
      </c>
      <c r="P2" s="58" t="s">
        <v>1</v>
      </c>
      <c r="Q2" s="58" t="s">
        <v>2</v>
      </c>
      <c r="R2" s="58" t="s">
        <v>3</v>
      </c>
      <c r="S2" s="58" t="s">
        <v>0</v>
      </c>
      <c r="T2" s="71" t="s">
        <v>1</v>
      </c>
    </row>
    <row r="3" spans="1:20" s="53" customFormat="1" x14ac:dyDescent="0.25">
      <c r="A3" s="53" t="s">
        <v>12</v>
      </c>
      <c r="C3" s="77"/>
      <c r="D3" s="77"/>
      <c r="E3" s="77"/>
      <c r="F3" s="77"/>
      <c r="G3" s="77"/>
      <c r="H3" s="77"/>
      <c r="I3" s="77"/>
      <c r="J3" s="77"/>
      <c r="K3" s="87"/>
      <c r="L3" s="87"/>
      <c r="M3" s="87"/>
      <c r="N3" s="77"/>
    </row>
    <row r="4" spans="1:20" s="53" customFormat="1" x14ac:dyDescent="0.25">
      <c r="B4" s="53" t="s">
        <v>25</v>
      </c>
      <c r="C4" s="71"/>
      <c r="D4" s="71"/>
      <c r="E4" s="71"/>
      <c r="F4" s="71"/>
      <c r="G4" s="71"/>
      <c r="H4" s="71"/>
      <c r="I4" s="71"/>
      <c r="J4" s="85"/>
      <c r="K4" s="64"/>
      <c r="L4" s="64"/>
      <c r="M4" s="64"/>
      <c r="N4" s="76"/>
    </row>
    <row r="5" spans="1:20" s="53" customFormat="1" x14ac:dyDescent="0.25">
      <c r="B5" s="53" t="s">
        <v>15</v>
      </c>
      <c r="C5" s="71"/>
      <c r="D5" s="71"/>
      <c r="E5" s="71"/>
      <c r="F5" s="71"/>
      <c r="G5" s="71"/>
      <c r="H5" s="71"/>
      <c r="I5" s="71"/>
      <c r="J5" s="71"/>
      <c r="K5" s="88"/>
      <c r="L5" s="88"/>
      <c r="M5" s="63"/>
      <c r="N5" s="65"/>
      <c r="O5" s="91"/>
    </row>
    <row r="6" spans="1:20" s="53" customFormat="1" x14ac:dyDescent="0.25">
      <c r="B6" s="78" t="s">
        <v>73</v>
      </c>
      <c r="C6" s="78" t="s">
        <v>164</v>
      </c>
      <c r="D6" s="78">
        <v>0.05</v>
      </c>
      <c r="E6" s="78">
        <v>0.05</v>
      </c>
      <c r="F6" s="78">
        <v>0.05</v>
      </c>
      <c r="G6" s="78">
        <v>0.05</v>
      </c>
      <c r="H6" s="78">
        <v>0.05</v>
      </c>
      <c r="I6" s="78">
        <v>0.05</v>
      </c>
      <c r="J6" s="78">
        <v>0.05</v>
      </c>
      <c r="K6" s="78">
        <v>0.05</v>
      </c>
      <c r="L6" s="78">
        <v>0.05</v>
      </c>
      <c r="M6" s="78">
        <v>0.05</v>
      </c>
      <c r="N6" s="92">
        <v>0.05</v>
      </c>
    </row>
    <row r="7" spans="1:20" x14ac:dyDescent="0.25">
      <c r="J7" s="53"/>
      <c r="K7" s="53"/>
    </row>
    <row r="8" spans="1:20" s="53" customFormat="1" x14ac:dyDescent="0.25">
      <c r="A8" s="53" t="s">
        <v>13</v>
      </c>
      <c r="C8" s="77"/>
      <c r="D8" s="77"/>
      <c r="E8" s="77"/>
      <c r="F8" s="87"/>
      <c r="G8" s="77"/>
      <c r="H8" s="77"/>
      <c r="I8" s="77"/>
      <c r="J8" s="77"/>
      <c r="K8" s="77"/>
    </row>
    <row r="9" spans="1:20" s="53" customFormat="1" x14ac:dyDescent="0.25">
      <c r="B9" s="53" t="s">
        <v>16</v>
      </c>
      <c r="C9" s="71"/>
      <c r="D9" s="71"/>
      <c r="E9" s="85"/>
      <c r="F9" s="65"/>
      <c r="G9" s="86"/>
      <c r="H9" s="71"/>
      <c r="I9" s="71"/>
      <c r="J9" s="89"/>
      <c r="K9" s="71"/>
    </row>
    <row r="10" spans="1:20" s="53" customFormat="1" x14ac:dyDescent="0.25">
      <c r="B10" s="53" t="s">
        <v>17</v>
      </c>
      <c r="C10" s="71"/>
      <c r="D10" s="71"/>
      <c r="E10" s="71"/>
      <c r="F10" s="88"/>
      <c r="G10" s="71"/>
      <c r="H10" s="71"/>
      <c r="I10" s="85"/>
      <c r="J10" s="65"/>
      <c r="K10" s="86"/>
    </row>
    <row r="11" spans="1:20" s="53" customFormat="1" x14ac:dyDescent="0.25">
      <c r="B11" s="53" t="s">
        <v>20</v>
      </c>
      <c r="C11" s="71"/>
      <c r="D11" s="71"/>
      <c r="E11" s="71"/>
      <c r="F11" s="71"/>
      <c r="G11" s="71"/>
      <c r="H11" s="71"/>
      <c r="I11" s="85"/>
      <c r="J11" s="65"/>
      <c r="K11" s="86"/>
    </row>
    <row r="12" spans="1:20" s="53" customFormat="1" ht="14.25" customHeight="1" x14ac:dyDescent="0.25">
      <c r="B12" s="78" t="s">
        <v>73</v>
      </c>
      <c r="C12" s="78" t="s">
        <v>164</v>
      </c>
      <c r="D12" s="78">
        <v>0.2</v>
      </c>
      <c r="E12" s="78">
        <v>0.2</v>
      </c>
      <c r="F12" s="78">
        <v>0.2</v>
      </c>
      <c r="G12" s="78">
        <v>0.2</v>
      </c>
      <c r="H12" s="78">
        <v>0.2</v>
      </c>
      <c r="I12" s="78">
        <v>0.2</v>
      </c>
      <c r="J12" s="92">
        <v>0.2</v>
      </c>
      <c r="K12" s="78">
        <v>0.2</v>
      </c>
    </row>
    <row r="13" spans="1:20" ht="14.25" customHeight="1" x14ac:dyDescent="0.25">
      <c r="B13" s="82"/>
    </row>
    <row r="14" spans="1:20" ht="14.25" customHeight="1" x14ac:dyDescent="0.25">
      <c r="B14" s="82"/>
    </row>
    <row r="15" spans="1:20" ht="14.25" customHeight="1" x14ac:dyDescent="0.25">
      <c r="A15" s="53" t="s">
        <v>4</v>
      </c>
      <c r="C15" s="77"/>
      <c r="D15" s="77"/>
      <c r="E15" s="77"/>
      <c r="F15" s="77"/>
      <c r="G15" s="77"/>
      <c r="H15" s="77"/>
      <c r="I15" s="87"/>
      <c r="J15" s="77"/>
      <c r="K15" s="77"/>
      <c r="L15" s="77"/>
      <c r="M15" s="77"/>
      <c r="N15" s="77"/>
    </row>
    <row r="16" spans="1:20" ht="14.25" customHeight="1" x14ac:dyDescent="0.25">
      <c r="B16" s="53" t="s">
        <v>31</v>
      </c>
      <c r="C16" s="71"/>
      <c r="D16" s="71"/>
      <c r="E16" s="71"/>
      <c r="F16" s="71"/>
      <c r="G16" s="71"/>
      <c r="H16" s="85"/>
      <c r="I16" s="64"/>
      <c r="J16" s="76"/>
      <c r="K16" s="66"/>
      <c r="L16" s="89"/>
      <c r="M16" s="89"/>
      <c r="N16" s="89"/>
    </row>
    <row r="17" spans="1:16" ht="14.25" customHeight="1" x14ac:dyDescent="0.25">
      <c r="B17" s="53" t="s">
        <v>30</v>
      </c>
      <c r="C17" s="71"/>
      <c r="D17" s="71"/>
      <c r="E17" s="71"/>
      <c r="F17" s="71"/>
      <c r="G17" s="71"/>
      <c r="H17" s="85"/>
      <c r="I17" s="64"/>
      <c r="J17" s="74"/>
      <c r="K17" s="64"/>
      <c r="L17" s="64"/>
      <c r="M17" s="64"/>
      <c r="N17" s="64"/>
      <c r="O17" s="60"/>
    </row>
    <row r="18" spans="1:16" s="53" customFormat="1" x14ac:dyDescent="0.25">
      <c r="B18" s="78" t="s">
        <v>73</v>
      </c>
      <c r="C18" s="78" t="s">
        <v>164</v>
      </c>
      <c r="D18" s="78">
        <v>0.2</v>
      </c>
      <c r="E18" s="78">
        <v>0.2</v>
      </c>
      <c r="F18" s="78">
        <v>0.2</v>
      </c>
      <c r="G18" s="78">
        <v>0.2</v>
      </c>
      <c r="H18" s="78">
        <v>0.2</v>
      </c>
      <c r="I18" s="92">
        <v>0.2</v>
      </c>
      <c r="J18" s="92">
        <v>0.2</v>
      </c>
      <c r="K18" s="92">
        <v>0.2</v>
      </c>
      <c r="L18" s="90"/>
      <c r="M18" s="90"/>
      <c r="N18" s="90"/>
    </row>
    <row r="20" spans="1:16" s="53" customFormat="1" x14ac:dyDescent="0.25">
      <c r="A20" s="53" t="s">
        <v>5</v>
      </c>
      <c r="C20" s="87"/>
      <c r="D20" s="8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spans="1:16" s="53" customFormat="1" x14ac:dyDescent="0.25">
      <c r="B21" s="54" t="s">
        <v>18</v>
      </c>
      <c r="C21" s="68"/>
      <c r="D21" s="68"/>
      <c r="E21" s="86" t="s">
        <v>28</v>
      </c>
      <c r="F21" s="71"/>
      <c r="G21" s="71"/>
      <c r="H21" s="71"/>
      <c r="I21" s="71"/>
      <c r="J21" s="71"/>
      <c r="K21" s="71"/>
      <c r="L21" s="71"/>
      <c r="M21" s="58"/>
      <c r="N21" s="58"/>
      <c r="O21" s="58"/>
    </row>
    <row r="22" spans="1:16" s="53" customFormat="1" x14ac:dyDescent="0.25">
      <c r="B22" s="54" t="s">
        <v>41</v>
      </c>
      <c r="C22" s="68"/>
      <c r="D22" s="68"/>
      <c r="E22" s="86" t="s">
        <v>40</v>
      </c>
      <c r="F22" s="71"/>
      <c r="G22" s="71"/>
      <c r="H22" s="71"/>
      <c r="I22" s="71"/>
      <c r="J22" s="71"/>
      <c r="K22" s="71"/>
      <c r="L22" s="71"/>
      <c r="M22" s="71"/>
      <c r="N22" s="71"/>
      <c r="O22" s="58"/>
    </row>
    <row r="23" spans="1:16" s="53" customFormat="1" x14ac:dyDescent="0.25">
      <c r="B23" s="54" t="s">
        <v>39</v>
      </c>
      <c r="C23" s="64"/>
      <c r="D23" s="94"/>
      <c r="E23" s="89"/>
      <c r="F23" s="89"/>
      <c r="G23" s="71"/>
      <c r="H23" s="71"/>
      <c r="I23" s="71"/>
      <c r="J23" s="71"/>
      <c r="K23" s="71"/>
      <c r="L23" s="71"/>
      <c r="M23" s="71"/>
      <c r="N23" s="71"/>
      <c r="O23" s="58"/>
    </row>
    <row r="24" spans="1:16" s="53" customFormat="1" x14ac:dyDescent="0.25">
      <c r="B24" s="53" t="s">
        <v>19</v>
      </c>
      <c r="C24" s="88"/>
      <c r="D24" s="85"/>
      <c r="E24" s="68"/>
      <c r="F24" s="68"/>
      <c r="G24" s="86" t="s">
        <v>29</v>
      </c>
      <c r="H24" s="58"/>
      <c r="I24" s="58"/>
      <c r="J24" s="89"/>
      <c r="K24" s="71"/>
      <c r="L24" s="71"/>
      <c r="M24" s="71"/>
      <c r="N24" s="89"/>
      <c r="O24" s="58"/>
    </row>
    <row r="25" spans="1:16" s="53" customFormat="1" x14ac:dyDescent="0.25">
      <c r="B25" s="53" t="s">
        <v>14</v>
      </c>
      <c r="C25" s="71"/>
      <c r="D25" s="71"/>
      <c r="E25" s="88"/>
      <c r="F25" s="95"/>
      <c r="G25" s="89"/>
      <c r="H25" s="89"/>
      <c r="I25" s="75"/>
      <c r="J25" s="65"/>
      <c r="K25" s="76"/>
      <c r="L25" s="89"/>
      <c r="M25" s="75"/>
      <c r="N25" s="65"/>
      <c r="O25" s="96"/>
    </row>
    <row r="26" spans="1:16" s="53" customFormat="1" x14ac:dyDescent="0.25">
      <c r="B26" s="53" t="s">
        <v>21</v>
      </c>
      <c r="C26" s="71"/>
      <c r="D26" s="71"/>
      <c r="E26" s="85"/>
      <c r="F26" s="64"/>
      <c r="G26" s="64"/>
      <c r="H26" s="64"/>
      <c r="I26" s="64"/>
      <c r="J26" s="73"/>
      <c r="K26" s="64"/>
      <c r="L26" s="64"/>
      <c r="M26" s="64"/>
      <c r="N26" s="73"/>
      <c r="O26" s="64"/>
      <c r="P26" s="91"/>
    </row>
    <row r="27" spans="1:16" s="53" customFormat="1" x14ac:dyDescent="0.25">
      <c r="B27" s="53" t="s">
        <v>26</v>
      </c>
      <c r="C27" s="71"/>
      <c r="D27" s="71"/>
      <c r="E27" s="71"/>
      <c r="F27" s="88"/>
      <c r="G27" s="88"/>
      <c r="H27" s="88"/>
      <c r="I27" s="88"/>
      <c r="J27" s="63"/>
      <c r="K27" s="64"/>
      <c r="L27" s="62"/>
      <c r="M27" s="88"/>
      <c r="N27" s="88"/>
      <c r="O27" s="93"/>
    </row>
    <row r="28" spans="1:16" s="53" customFormat="1" x14ac:dyDescent="0.25">
      <c r="B28" s="53" t="s">
        <v>22</v>
      </c>
      <c r="C28" s="71"/>
      <c r="D28" s="71"/>
      <c r="E28" s="71"/>
      <c r="F28" s="71"/>
      <c r="G28" s="71"/>
      <c r="H28" s="71"/>
      <c r="I28" s="71"/>
      <c r="J28" s="71"/>
      <c r="K28" s="63"/>
      <c r="L28" s="64"/>
      <c r="M28" s="96"/>
      <c r="N28" s="66"/>
      <c r="O28" s="89"/>
    </row>
    <row r="29" spans="1:16" s="53" customFormat="1" x14ac:dyDescent="0.25">
      <c r="B29" s="53" t="s">
        <v>23</v>
      </c>
      <c r="C29" s="58"/>
      <c r="D29" s="58"/>
      <c r="E29" s="58"/>
      <c r="F29" s="58"/>
      <c r="G29" s="58"/>
      <c r="H29" s="71"/>
      <c r="I29" s="71"/>
      <c r="J29" s="71"/>
      <c r="K29" s="89"/>
      <c r="L29" s="61"/>
      <c r="M29" s="67"/>
      <c r="N29" s="67"/>
      <c r="O29" s="67"/>
      <c r="P29" s="91"/>
    </row>
    <row r="30" spans="1:16" s="53" customFormat="1" x14ac:dyDescent="0.25">
      <c r="B30" s="53" t="s">
        <v>27</v>
      </c>
      <c r="C30" s="58"/>
      <c r="D30" s="58"/>
      <c r="E30" s="58"/>
      <c r="F30" s="58"/>
      <c r="G30" s="58"/>
      <c r="H30" s="71"/>
      <c r="I30" s="71"/>
      <c r="J30" s="85"/>
      <c r="K30" s="67"/>
      <c r="L30" s="67"/>
      <c r="M30" s="67"/>
      <c r="N30" s="97"/>
      <c r="O30" s="93"/>
    </row>
    <row r="31" spans="1:16" s="53" customFormat="1" x14ac:dyDescent="0.25">
      <c r="B31" s="78" t="s">
        <v>73</v>
      </c>
      <c r="C31" s="78" t="s">
        <v>164</v>
      </c>
      <c r="D31" s="78">
        <v>0.2</v>
      </c>
      <c r="E31" s="78">
        <v>0.2</v>
      </c>
      <c r="F31" s="78">
        <v>0.2</v>
      </c>
      <c r="G31" s="78">
        <v>0.2</v>
      </c>
      <c r="H31" s="78">
        <v>0.2</v>
      </c>
      <c r="I31" s="78">
        <v>0.2</v>
      </c>
      <c r="J31" s="78">
        <v>0.2</v>
      </c>
      <c r="K31" s="92">
        <v>0.2</v>
      </c>
      <c r="L31" s="90"/>
      <c r="M31" s="90"/>
    </row>
    <row r="34" spans="1:21" x14ac:dyDescent="0.25">
      <c r="A34" s="53" t="s">
        <v>6</v>
      </c>
      <c r="B34" s="53"/>
      <c r="C34" s="66"/>
    </row>
    <row r="35" spans="1:21" x14ac:dyDescent="0.25">
      <c r="A35" s="53"/>
      <c r="B35" s="54" t="s">
        <v>18</v>
      </c>
      <c r="C35" s="68"/>
      <c r="D35" s="96"/>
      <c r="E35" s="58" t="s">
        <v>38</v>
      </c>
      <c r="H35" s="71"/>
      <c r="I35" s="71"/>
      <c r="J35" s="71"/>
      <c r="K35" s="71"/>
      <c r="L35" s="71"/>
      <c r="M35" s="71"/>
      <c r="N35" s="71"/>
      <c r="O35" s="84"/>
      <c r="P35" s="84"/>
      <c r="Q35" s="84"/>
      <c r="R35" s="84"/>
    </row>
    <row r="36" spans="1:21" x14ac:dyDescent="0.25">
      <c r="A36" s="53"/>
      <c r="B36" s="53" t="s">
        <v>36</v>
      </c>
      <c r="C36" s="63"/>
      <c r="D36" s="72"/>
      <c r="E36" s="96"/>
      <c r="F36" s="58" t="s">
        <v>29</v>
      </c>
      <c r="H36" s="71"/>
      <c r="I36" s="71"/>
      <c r="J36" s="71"/>
      <c r="K36" s="71"/>
      <c r="L36" s="71"/>
      <c r="M36" s="71"/>
      <c r="N36" s="71"/>
      <c r="O36" s="84"/>
      <c r="P36" s="84"/>
      <c r="Q36" s="84"/>
      <c r="R36" s="84"/>
    </row>
    <row r="37" spans="1:21" x14ac:dyDescent="0.25">
      <c r="A37" s="53"/>
      <c r="B37" s="53" t="s">
        <v>37</v>
      </c>
      <c r="C37" s="85"/>
      <c r="D37" s="72"/>
      <c r="E37" s="72"/>
      <c r="F37" s="60"/>
      <c r="G37" s="58" t="s">
        <v>29</v>
      </c>
      <c r="H37" s="71"/>
      <c r="I37" s="89"/>
      <c r="J37" s="89"/>
      <c r="K37" s="89"/>
      <c r="L37" s="89"/>
      <c r="M37" s="89"/>
      <c r="N37" s="89"/>
      <c r="O37" s="98"/>
      <c r="P37" s="98"/>
      <c r="Q37" s="98"/>
      <c r="R37" s="98"/>
      <c r="S37" s="66"/>
    </row>
    <row r="38" spans="1:21" x14ac:dyDescent="0.25">
      <c r="A38" s="53"/>
      <c r="B38" s="53" t="s">
        <v>32</v>
      </c>
      <c r="D38" s="93"/>
      <c r="E38" s="93"/>
      <c r="H38" s="85"/>
      <c r="I38" s="64"/>
      <c r="J38" s="73"/>
      <c r="K38" s="64"/>
      <c r="L38" s="64"/>
      <c r="M38" s="64"/>
      <c r="N38" s="73"/>
      <c r="O38" s="67"/>
      <c r="P38" s="67"/>
      <c r="Q38" s="67"/>
      <c r="R38" s="67"/>
      <c r="S38" s="64"/>
      <c r="T38" s="60"/>
    </row>
    <row r="39" spans="1:21" x14ac:dyDescent="0.25">
      <c r="A39" s="53"/>
      <c r="B39" s="53" t="s">
        <v>33</v>
      </c>
      <c r="H39" s="71"/>
      <c r="I39" s="88"/>
      <c r="J39" s="88"/>
      <c r="K39" s="88"/>
      <c r="L39" s="88"/>
      <c r="M39" s="88"/>
      <c r="N39" s="88"/>
      <c r="O39" s="99"/>
      <c r="P39" s="70"/>
      <c r="Q39" s="67"/>
      <c r="R39" s="69"/>
      <c r="S39" s="102"/>
      <c r="T39" s="66"/>
    </row>
    <row r="40" spans="1:21" x14ac:dyDescent="0.25">
      <c r="A40" s="53"/>
      <c r="B40" s="53" t="s">
        <v>34</v>
      </c>
      <c r="H40" s="71"/>
      <c r="I40" s="71"/>
      <c r="J40" s="71"/>
      <c r="K40" s="71"/>
      <c r="L40" s="71"/>
      <c r="M40" s="71"/>
      <c r="N40" s="71"/>
      <c r="O40" s="84"/>
      <c r="P40" s="84"/>
      <c r="Q40" s="99"/>
      <c r="R40" s="100"/>
      <c r="S40" s="64"/>
      <c r="T40" s="64"/>
      <c r="U40" s="101" t="s">
        <v>35</v>
      </c>
    </row>
    <row r="41" spans="1:21" s="53" customFormat="1" x14ac:dyDescent="0.25">
      <c r="B41" s="78" t="s">
        <v>73</v>
      </c>
      <c r="C41" s="78" t="s">
        <v>164</v>
      </c>
      <c r="D41" s="53">
        <v>0.2</v>
      </c>
      <c r="E41" s="53">
        <v>0.2</v>
      </c>
      <c r="F41" s="53">
        <v>0.2</v>
      </c>
      <c r="G41" s="53">
        <v>0.2</v>
      </c>
      <c r="H41" s="53">
        <v>0.2</v>
      </c>
      <c r="I41" s="53">
        <v>0.2</v>
      </c>
      <c r="J41" s="53">
        <v>0.2</v>
      </c>
      <c r="K41" s="53">
        <v>0.2</v>
      </c>
      <c r="S41" s="90"/>
      <c r="T41" s="90"/>
    </row>
    <row r="43" spans="1:21" s="53" customFormat="1" x14ac:dyDescent="0.25">
      <c r="A43" s="53" t="s">
        <v>72</v>
      </c>
      <c r="C43" s="53">
        <f t="shared" ref="C43:T43" si="0">SUM(C4:C41)</f>
        <v>0</v>
      </c>
      <c r="D43" s="53">
        <f t="shared" si="0"/>
        <v>0.85000000000000009</v>
      </c>
      <c r="E43" s="53">
        <f t="shared" si="0"/>
        <v>0.85000000000000009</v>
      </c>
      <c r="F43" s="53">
        <f t="shared" si="0"/>
        <v>0.85000000000000009</v>
      </c>
      <c r="G43" s="53">
        <f t="shared" si="0"/>
        <v>0.85000000000000009</v>
      </c>
      <c r="H43" s="53">
        <f t="shared" si="0"/>
        <v>0.85000000000000009</v>
      </c>
      <c r="I43" s="53">
        <f t="shared" si="0"/>
        <v>0.85000000000000009</v>
      </c>
      <c r="J43" s="53">
        <f t="shared" si="0"/>
        <v>0.85000000000000009</v>
      </c>
      <c r="K43" s="53">
        <f t="shared" si="0"/>
        <v>0.85000000000000009</v>
      </c>
      <c r="L43" s="53">
        <f t="shared" si="0"/>
        <v>0.05</v>
      </c>
      <c r="M43" s="53">
        <f t="shared" si="0"/>
        <v>0.05</v>
      </c>
      <c r="N43" s="53">
        <f t="shared" si="0"/>
        <v>0.05</v>
      </c>
      <c r="O43" s="53">
        <f t="shared" si="0"/>
        <v>0</v>
      </c>
      <c r="P43" s="53">
        <f t="shared" si="0"/>
        <v>0</v>
      </c>
      <c r="Q43" s="53">
        <f t="shared" si="0"/>
        <v>0</v>
      </c>
      <c r="R43" s="53">
        <f t="shared" si="0"/>
        <v>0</v>
      </c>
      <c r="S43" s="53">
        <f t="shared" si="0"/>
        <v>0</v>
      </c>
      <c r="T43" s="53">
        <f t="shared" si="0"/>
        <v>0</v>
      </c>
    </row>
  </sheetData>
  <pageMargins left="0.7" right="0.7" top="0.75" bottom="0.75" header="0.3" footer="0.3"/>
  <pageSetup orientation="portrait" verticalDpi="0" r:id="rId1"/>
  <headerFooter>
    <oddHeader>&amp;CC. Ader 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opLeftCell="A24" zoomScaleNormal="100" workbookViewId="0">
      <selection activeCell="S64" sqref="S64"/>
    </sheetView>
  </sheetViews>
  <sheetFormatPr defaultRowHeight="15" x14ac:dyDescent="0.25"/>
  <cols>
    <col min="1" max="1" width="9.7109375" style="58" bestFit="1" customWidth="1"/>
    <col min="2" max="2" width="61.5703125" style="58" customWidth="1"/>
    <col min="3" max="16384" width="9.140625" style="58"/>
  </cols>
  <sheetData>
    <row r="1" spans="1:20" x14ac:dyDescent="0.25">
      <c r="A1" s="56"/>
      <c r="D1" s="58" t="s">
        <v>7</v>
      </c>
      <c r="H1" s="58" t="s">
        <v>8</v>
      </c>
      <c r="L1" s="58" t="s">
        <v>9</v>
      </c>
      <c r="P1" s="58" t="s">
        <v>10</v>
      </c>
      <c r="S1" s="58" t="s">
        <v>11</v>
      </c>
    </row>
    <row r="2" spans="1:20" x14ac:dyDescent="0.25">
      <c r="D2" s="58" t="s">
        <v>1</v>
      </c>
      <c r="E2" s="58" t="s">
        <v>2</v>
      </c>
      <c r="F2" s="58" t="s">
        <v>3</v>
      </c>
      <c r="G2" s="58" t="s">
        <v>0</v>
      </c>
      <c r="H2" s="58" t="s">
        <v>1</v>
      </c>
      <c r="I2" s="58" t="s">
        <v>2</v>
      </c>
      <c r="J2" s="58" t="s">
        <v>3</v>
      </c>
      <c r="K2" s="58" t="s">
        <v>0</v>
      </c>
      <c r="L2" s="58" t="s">
        <v>1</v>
      </c>
      <c r="M2" s="58" t="s">
        <v>2</v>
      </c>
      <c r="N2" s="58" t="s">
        <v>3</v>
      </c>
      <c r="O2" s="58" t="s">
        <v>0</v>
      </c>
      <c r="P2" s="58" t="s">
        <v>1</v>
      </c>
      <c r="Q2" s="58" t="s">
        <v>2</v>
      </c>
      <c r="R2" s="58" t="s">
        <v>3</v>
      </c>
      <c r="S2" s="58" t="s">
        <v>0</v>
      </c>
      <c r="T2" s="71" t="s">
        <v>1</v>
      </c>
    </row>
    <row r="3" spans="1:20" s="53" customFormat="1" x14ac:dyDescent="0.25">
      <c r="A3" s="53" t="s">
        <v>12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20" s="53" customFormat="1" x14ac:dyDescent="0.25">
      <c r="B4" s="53" t="s">
        <v>25</v>
      </c>
      <c r="C4" s="71"/>
      <c r="D4" s="71"/>
      <c r="E4" s="71"/>
      <c r="F4" s="71"/>
      <c r="G4" s="71"/>
      <c r="H4" s="71"/>
      <c r="I4" s="71"/>
      <c r="J4" s="71"/>
      <c r="K4" s="111"/>
      <c r="L4" s="111"/>
      <c r="M4" s="111"/>
      <c r="N4" s="71"/>
    </row>
    <row r="5" spans="1:20" s="53" customFormat="1" x14ac:dyDescent="0.25">
      <c r="B5" s="53" t="s">
        <v>15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112"/>
    </row>
    <row r="6" spans="1:20" s="53" customFormat="1" x14ac:dyDescent="0.25">
      <c r="B6" s="78" t="s">
        <v>57</v>
      </c>
      <c r="C6" s="78" t="s">
        <v>185</v>
      </c>
      <c r="D6" s="78">
        <v>0.05</v>
      </c>
      <c r="E6" s="78">
        <v>0.05</v>
      </c>
      <c r="F6" s="78">
        <v>0.05</v>
      </c>
      <c r="G6" s="78">
        <v>0.05</v>
      </c>
      <c r="H6" s="78">
        <v>0.05</v>
      </c>
      <c r="I6" s="78">
        <v>0.05</v>
      </c>
      <c r="J6" s="78">
        <v>0.05</v>
      </c>
      <c r="K6" s="78">
        <v>0.05</v>
      </c>
      <c r="L6" s="78"/>
      <c r="M6" s="78"/>
      <c r="N6" s="78"/>
    </row>
    <row r="7" spans="1:20" s="53" customFormat="1" x14ac:dyDescent="0.25">
      <c r="B7" s="78" t="s">
        <v>105</v>
      </c>
      <c r="C7" s="78" t="s">
        <v>185</v>
      </c>
      <c r="D7" s="78">
        <v>0.05</v>
      </c>
      <c r="E7" s="78">
        <v>0.05</v>
      </c>
      <c r="F7" s="78">
        <v>0.05</v>
      </c>
      <c r="G7" s="78">
        <v>0.05</v>
      </c>
      <c r="H7" s="78">
        <v>0.05</v>
      </c>
      <c r="I7" s="78">
        <v>0.05</v>
      </c>
      <c r="J7" s="78">
        <v>0.05</v>
      </c>
      <c r="K7" s="78"/>
      <c r="L7" s="78"/>
      <c r="M7" s="78"/>
      <c r="N7" s="78"/>
    </row>
    <row r="8" spans="1:20" x14ac:dyDescent="0.25">
      <c r="B8" s="58" t="s">
        <v>106</v>
      </c>
      <c r="C8" s="78" t="s">
        <v>185</v>
      </c>
      <c r="D8" s="78"/>
      <c r="E8" s="78"/>
      <c r="F8" s="78"/>
      <c r="G8" s="78"/>
      <c r="H8" s="78"/>
      <c r="I8" s="78"/>
      <c r="J8" s="78"/>
      <c r="K8" s="78">
        <v>0.1</v>
      </c>
      <c r="L8" s="78">
        <v>0.1</v>
      </c>
      <c r="M8" s="78">
        <v>0.1</v>
      </c>
      <c r="N8" s="78">
        <v>0.1</v>
      </c>
    </row>
    <row r="9" spans="1:20" x14ac:dyDescent="0.25"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20" x14ac:dyDescent="0.25">
      <c r="J10" s="53"/>
      <c r="K10" s="53"/>
    </row>
    <row r="11" spans="1:20" s="53" customFormat="1" x14ac:dyDescent="0.25">
      <c r="A11" s="53" t="s">
        <v>13</v>
      </c>
      <c r="C11" s="77"/>
      <c r="D11" s="77"/>
      <c r="E11" s="77"/>
      <c r="F11" s="87"/>
      <c r="G11" s="77"/>
      <c r="H11" s="77"/>
      <c r="I11" s="77"/>
      <c r="J11" s="77"/>
      <c r="K11" s="77"/>
    </row>
    <row r="12" spans="1:20" s="53" customFormat="1" x14ac:dyDescent="0.25">
      <c r="B12" s="53" t="s">
        <v>16</v>
      </c>
      <c r="C12" s="71"/>
      <c r="D12" s="71"/>
      <c r="E12" s="85"/>
      <c r="F12" s="65"/>
      <c r="G12" s="86"/>
      <c r="H12" s="71"/>
      <c r="I12" s="71"/>
      <c r="J12" s="89"/>
      <c r="K12" s="71"/>
    </row>
    <row r="13" spans="1:20" s="53" customFormat="1" x14ac:dyDescent="0.25">
      <c r="B13" s="53" t="s">
        <v>17</v>
      </c>
      <c r="C13" s="71"/>
      <c r="D13" s="71"/>
      <c r="E13" s="71"/>
      <c r="F13" s="88"/>
      <c r="G13" s="71"/>
      <c r="H13" s="71"/>
      <c r="I13" s="85"/>
      <c r="J13" s="65"/>
      <c r="K13" s="86"/>
    </row>
    <row r="14" spans="1:20" s="53" customFormat="1" x14ac:dyDescent="0.25">
      <c r="B14" s="53" t="s">
        <v>20</v>
      </c>
      <c r="C14" s="71"/>
      <c r="D14" s="71"/>
      <c r="E14" s="71"/>
      <c r="F14" s="71"/>
      <c r="G14" s="71"/>
      <c r="H14" s="71"/>
      <c r="I14" s="85"/>
      <c r="J14" s="65"/>
      <c r="K14" s="86"/>
    </row>
    <row r="15" spans="1:20" s="53" customFormat="1" x14ac:dyDescent="0.25">
      <c r="B15" s="78" t="s">
        <v>107</v>
      </c>
      <c r="C15" s="78" t="s">
        <v>185</v>
      </c>
      <c r="D15" s="78">
        <v>0.1</v>
      </c>
      <c r="E15" s="78">
        <v>0.1</v>
      </c>
      <c r="F15" s="78">
        <v>0.1</v>
      </c>
      <c r="G15" s="78"/>
      <c r="H15" s="78"/>
      <c r="I15" s="78"/>
      <c r="J15" s="90"/>
    </row>
    <row r="16" spans="1:20" s="53" customFormat="1" x14ac:dyDescent="0.25">
      <c r="B16" s="78" t="s">
        <v>108</v>
      </c>
      <c r="C16" s="78" t="s">
        <v>185</v>
      </c>
      <c r="D16" s="78">
        <v>0.1</v>
      </c>
      <c r="E16" s="78">
        <v>0.1</v>
      </c>
      <c r="F16" s="78">
        <v>0.1</v>
      </c>
      <c r="G16" s="78"/>
      <c r="H16" s="78"/>
      <c r="I16" s="78"/>
    </row>
    <row r="17" spans="1:15" s="53" customFormat="1" x14ac:dyDescent="0.25">
      <c r="B17" s="113" t="s">
        <v>184</v>
      </c>
      <c r="C17" s="78" t="s">
        <v>185</v>
      </c>
      <c r="D17" s="78">
        <v>0.1</v>
      </c>
      <c r="E17" s="78">
        <v>0.1</v>
      </c>
      <c r="F17" s="78">
        <v>0.1</v>
      </c>
      <c r="G17" s="78"/>
      <c r="H17" s="78"/>
      <c r="I17" s="78"/>
    </row>
    <row r="18" spans="1:15" s="53" customFormat="1" ht="15.75" x14ac:dyDescent="0.25">
      <c r="B18" s="79" t="s">
        <v>51</v>
      </c>
      <c r="C18" s="78" t="s">
        <v>185</v>
      </c>
      <c r="D18" s="78">
        <v>0.05</v>
      </c>
      <c r="E18" s="78">
        <v>0.05</v>
      </c>
      <c r="F18" s="78">
        <v>0.05</v>
      </c>
      <c r="G18" s="78">
        <v>0.05</v>
      </c>
      <c r="H18" s="78">
        <v>0.05</v>
      </c>
      <c r="I18" s="78">
        <v>0.05</v>
      </c>
    </row>
    <row r="19" spans="1:15" s="53" customFormat="1" ht="15.75" x14ac:dyDescent="0.25">
      <c r="B19" s="79" t="s">
        <v>52</v>
      </c>
      <c r="C19" s="78" t="s">
        <v>185</v>
      </c>
      <c r="D19" s="78">
        <v>0.05</v>
      </c>
      <c r="E19" s="78">
        <v>0.05</v>
      </c>
      <c r="F19" s="78">
        <v>0.05</v>
      </c>
      <c r="G19" s="78">
        <v>0.05</v>
      </c>
      <c r="H19" s="78">
        <v>0.05</v>
      </c>
      <c r="I19" s="78">
        <v>0.05</v>
      </c>
    </row>
    <row r="20" spans="1:15" s="53" customFormat="1" ht="15.75" x14ac:dyDescent="0.25">
      <c r="B20" s="79" t="s">
        <v>53</v>
      </c>
      <c r="C20" s="78" t="s">
        <v>185</v>
      </c>
      <c r="D20" s="78">
        <v>0.05</v>
      </c>
      <c r="E20" s="78">
        <v>0.05</v>
      </c>
      <c r="F20" s="78">
        <v>0.05</v>
      </c>
      <c r="G20" s="78">
        <v>0.05</v>
      </c>
      <c r="H20" s="78">
        <v>0.05</v>
      </c>
      <c r="I20" s="78">
        <v>0.05</v>
      </c>
    </row>
    <row r="21" spans="1:15" s="53" customFormat="1" ht="15.75" x14ac:dyDescent="0.25">
      <c r="B21" s="79" t="s">
        <v>54</v>
      </c>
      <c r="C21" s="78" t="s">
        <v>185</v>
      </c>
      <c r="D21" s="78">
        <v>0.05</v>
      </c>
      <c r="E21" s="78">
        <v>0.05</v>
      </c>
      <c r="F21" s="78">
        <v>0.05</v>
      </c>
      <c r="G21" s="78">
        <v>0.05</v>
      </c>
      <c r="H21" s="78">
        <v>0.05</v>
      </c>
      <c r="I21" s="78">
        <v>0.05</v>
      </c>
    </row>
    <row r="22" spans="1:15" s="53" customFormat="1" ht="15.75" x14ac:dyDescent="0.25">
      <c r="B22" s="79" t="s">
        <v>55</v>
      </c>
      <c r="C22" s="78" t="s">
        <v>185</v>
      </c>
      <c r="D22" s="78">
        <v>0.05</v>
      </c>
      <c r="E22" s="78">
        <v>0.05</v>
      </c>
      <c r="F22" s="78">
        <v>0.05</v>
      </c>
      <c r="G22" s="78">
        <v>0.05</v>
      </c>
      <c r="H22" s="78">
        <v>0.05</v>
      </c>
      <c r="I22" s="78">
        <v>0.05</v>
      </c>
    </row>
    <row r="23" spans="1:15" s="53" customFormat="1" ht="15.75" x14ac:dyDescent="0.25">
      <c r="B23" s="79" t="s">
        <v>56</v>
      </c>
      <c r="C23" s="78" t="s">
        <v>185</v>
      </c>
      <c r="D23" s="78">
        <v>0.05</v>
      </c>
      <c r="E23" s="78">
        <v>0.05</v>
      </c>
      <c r="F23" s="78">
        <v>0.05</v>
      </c>
      <c r="G23" s="78">
        <v>0.05</v>
      </c>
      <c r="H23" s="78">
        <v>0.05</v>
      </c>
      <c r="I23" s="78">
        <v>0.05</v>
      </c>
    </row>
    <row r="24" spans="1:15" s="53" customFormat="1" ht="15.75" x14ac:dyDescent="0.25">
      <c r="B24" s="80" t="s">
        <v>47</v>
      </c>
      <c r="C24" s="78" t="s">
        <v>185</v>
      </c>
      <c r="D24" s="78">
        <v>0.05</v>
      </c>
      <c r="E24" s="78">
        <v>0.05</v>
      </c>
      <c r="F24" s="78">
        <v>0.05</v>
      </c>
      <c r="G24" s="78">
        <v>0.05</v>
      </c>
      <c r="H24" s="78">
        <v>0.05</v>
      </c>
      <c r="I24" s="78">
        <v>0.05</v>
      </c>
    </row>
    <row r="25" spans="1:15" ht="15.75" x14ac:dyDescent="0.25">
      <c r="B25" s="81" t="s">
        <v>106</v>
      </c>
      <c r="C25" s="78" t="s">
        <v>185</v>
      </c>
      <c r="F25" s="58">
        <v>0.6</v>
      </c>
      <c r="J25" s="58">
        <v>0.6</v>
      </c>
    </row>
    <row r="26" spans="1:15" ht="15.75" x14ac:dyDescent="0.25">
      <c r="B26" s="82"/>
    </row>
    <row r="27" spans="1:15" ht="15.75" x14ac:dyDescent="0.25">
      <c r="B27" s="82"/>
    </row>
    <row r="28" spans="1:15" x14ac:dyDescent="0.25">
      <c r="A28" s="53" t="s">
        <v>4</v>
      </c>
      <c r="C28" s="87"/>
      <c r="D28" s="87"/>
      <c r="E28" s="87"/>
      <c r="F28" s="87"/>
      <c r="G28" s="87"/>
      <c r="H28" s="87"/>
      <c r="I28" s="87"/>
      <c r="J28" s="77"/>
      <c r="K28" s="77"/>
      <c r="L28" s="77"/>
      <c r="M28" s="77"/>
      <c r="N28" s="77"/>
    </row>
    <row r="29" spans="1:15" x14ac:dyDescent="0.25">
      <c r="B29" s="54" t="s">
        <v>31</v>
      </c>
      <c r="C29" s="64"/>
      <c r="D29" s="64"/>
      <c r="E29" s="64"/>
      <c r="F29" s="64"/>
      <c r="G29" s="64"/>
      <c r="H29" s="64"/>
      <c r="I29" s="64"/>
      <c r="J29" s="76"/>
      <c r="K29" s="66"/>
      <c r="L29" s="89"/>
      <c r="M29" s="89"/>
      <c r="N29" s="89"/>
    </row>
    <row r="30" spans="1:15" x14ac:dyDescent="0.25">
      <c r="B30" s="53" t="s">
        <v>30</v>
      </c>
      <c r="C30" s="88"/>
      <c r="D30" s="88"/>
      <c r="E30" s="88"/>
      <c r="F30" s="88"/>
      <c r="G30" s="88"/>
      <c r="H30" s="63"/>
      <c r="I30" s="64"/>
      <c r="J30" s="74"/>
      <c r="K30" s="64"/>
      <c r="L30" s="64"/>
      <c r="M30" s="64"/>
      <c r="N30" s="64"/>
      <c r="O30" s="60"/>
    </row>
    <row r="31" spans="1:15" ht="15.75" x14ac:dyDescent="0.25">
      <c r="B31" s="83" t="s">
        <v>109</v>
      </c>
      <c r="D31" s="58">
        <v>0.05</v>
      </c>
      <c r="E31" s="58">
        <v>0.05</v>
      </c>
      <c r="F31" s="58">
        <v>0.05</v>
      </c>
      <c r="G31" s="58">
        <v>0.05</v>
      </c>
      <c r="H31" s="58">
        <v>0.05</v>
      </c>
      <c r="I31" s="93">
        <v>0.05</v>
      </c>
      <c r="J31" s="93">
        <v>0.05</v>
      </c>
      <c r="K31" s="93">
        <v>0.05</v>
      </c>
      <c r="L31" s="93">
        <v>0.05</v>
      </c>
      <c r="M31" s="93">
        <v>0.05</v>
      </c>
      <c r="N31" s="93">
        <v>0.1</v>
      </c>
    </row>
    <row r="32" spans="1:15" x14ac:dyDescent="0.25">
      <c r="B32" s="58" t="s">
        <v>106</v>
      </c>
      <c r="I32" s="58">
        <v>0.1</v>
      </c>
      <c r="J32" s="58">
        <v>0.1</v>
      </c>
      <c r="K32" s="58">
        <v>0.1</v>
      </c>
      <c r="L32" s="58">
        <v>0.1</v>
      </c>
      <c r="M32" s="58">
        <v>0.1</v>
      </c>
      <c r="N32" s="58">
        <v>0.7</v>
      </c>
    </row>
    <row r="34" spans="1:16" s="53" customFormat="1" x14ac:dyDescent="0.25">
      <c r="A34" s="53" t="s">
        <v>5</v>
      </c>
      <c r="C34" s="87"/>
      <c r="D34" s="8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6" s="53" customFormat="1" x14ac:dyDescent="0.25">
      <c r="B35" s="54" t="s">
        <v>18</v>
      </c>
      <c r="C35" s="68"/>
      <c r="D35" s="68"/>
      <c r="E35" s="86" t="s">
        <v>28</v>
      </c>
      <c r="F35" s="71"/>
      <c r="G35" s="71"/>
      <c r="H35" s="71"/>
      <c r="I35" s="71"/>
      <c r="J35" s="71"/>
      <c r="K35" s="71"/>
      <c r="L35" s="71"/>
      <c r="M35" s="58"/>
      <c r="N35" s="58"/>
      <c r="O35" s="58"/>
    </row>
    <row r="36" spans="1:16" s="53" customFormat="1" x14ac:dyDescent="0.25">
      <c r="B36" s="54" t="s">
        <v>41</v>
      </c>
      <c r="C36" s="68"/>
      <c r="D36" s="68"/>
      <c r="E36" s="86" t="s">
        <v>40</v>
      </c>
      <c r="F36" s="71"/>
      <c r="G36" s="71"/>
      <c r="H36" s="71"/>
      <c r="I36" s="71"/>
      <c r="J36" s="71"/>
      <c r="K36" s="71"/>
      <c r="L36" s="71"/>
      <c r="M36" s="71"/>
      <c r="N36" s="71"/>
      <c r="O36" s="58"/>
    </row>
    <row r="37" spans="1:16" s="53" customFormat="1" x14ac:dyDescent="0.25">
      <c r="B37" s="54" t="s">
        <v>39</v>
      </c>
      <c r="C37" s="64"/>
      <c r="D37" s="94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58"/>
    </row>
    <row r="38" spans="1:16" s="53" customFormat="1" x14ac:dyDescent="0.25">
      <c r="B38" s="53" t="s">
        <v>19</v>
      </c>
      <c r="C38" s="88"/>
      <c r="D38" s="71"/>
      <c r="E38" s="115"/>
      <c r="F38" s="115"/>
      <c r="G38" s="71" t="s">
        <v>29</v>
      </c>
      <c r="H38" s="58"/>
      <c r="I38" s="58"/>
      <c r="J38" s="89"/>
      <c r="K38" s="71"/>
      <c r="L38" s="71"/>
      <c r="M38" s="71"/>
      <c r="N38" s="89"/>
      <c r="O38" s="58"/>
    </row>
    <row r="39" spans="1:16" s="53" customFormat="1" x14ac:dyDescent="0.25">
      <c r="B39" s="53" t="s">
        <v>14</v>
      </c>
      <c r="C39" s="71"/>
      <c r="D39" s="71"/>
      <c r="E39" s="71"/>
      <c r="F39" s="89"/>
      <c r="G39" s="89"/>
      <c r="H39" s="89"/>
      <c r="I39" s="75"/>
      <c r="J39" s="65"/>
      <c r="K39" s="76"/>
      <c r="L39" s="89"/>
      <c r="M39" s="75"/>
      <c r="N39" s="65"/>
      <c r="O39" s="96"/>
    </row>
    <row r="40" spans="1:16" s="53" customFormat="1" x14ac:dyDescent="0.25">
      <c r="B40" s="53" t="s">
        <v>21</v>
      </c>
      <c r="C40" s="71"/>
      <c r="D40" s="71"/>
      <c r="E40" s="85"/>
      <c r="F40" s="64"/>
      <c r="G40" s="64"/>
      <c r="H40" s="64"/>
      <c r="I40" s="64"/>
      <c r="J40" s="73"/>
      <c r="K40" s="64"/>
      <c r="L40" s="64"/>
      <c r="M40" s="64"/>
      <c r="N40" s="73"/>
      <c r="O40" s="64"/>
      <c r="P40" s="91"/>
    </row>
    <row r="41" spans="1:16" s="53" customFormat="1" x14ac:dyDescent="0.25">
      <c r="B41" s="53" t="s">
        <v>26</v>
      </c>
      <c r="C41" s="71"/>
      <c r="D41" s="71"/>
      <c r="E41" s="71"/>
      <c r="F41" s="88"/>
      <c r="G41" s="88"/>
      <c r="H41" s="88"/>
      <c r="I41" s="88"/>
      <c r="J41" s="63"/>
      <c r="K41" s="64"/>
      <c r="L41" s="94"/>
      <c r="M41" s="88"/>
      <c r="N41" s="88"/>
      <c r="O41" s="93"/>
    </row>
    <row r="42" spans="1:16" s="53" customFormat="1" x14ac:dyDescent="0.25">
      <c r="B42" s="53" t="s">
        <v>22</v>
      </c>
      <c r="C42" s="71"/>
      <c r="D42" s="71"/>
      <c r="E42" s="71"/>
      <c r="F42" s="71"/>
      <c r="G42" s="71"/>
      <c r="H42" s="71"/>
      <c r="I42" s="71"/>
      <c r="J42" s="71"/>
      <c r="K42" s="88"/>
      <c r="L42" s="111"/>
      <c r="M42" s="66"/>
      <c r="N42" s="66"/>
      <c r="O42" s="89"/>
    </row>
    <row r="43" spans="1:16" s="53" customFormat="1" x14ac:dyDescent="0.25">
      <c r="B43" s="53" t="s">
        <v>23</v>
      </c>
      <c r="C43" s="58"/>
      <c r="D43" s="58"/>
      <c r="E43" s="58"/>
      <c r="F43" s="58"/>
      <c r="G43" s="58"/>
      <c r="H43" s="71"/>
      <c r="I43" s="71"/>
      <c r="J43" s="71"/>
      <c r="K43" s="89"/>
      <c r="L43" s="75"/>
      <c r="M43" s="67"/>
      <c r="N43" s="67"/>
      <c r="O43" s="67"/>
      <c r="P43" s="91"/>
    </row>
    <row r="44" spans="1:16" s="53" customFormat="1" x14ac:dyDescent="0.25">
      <c r="B44" s="53" t="s">
        <v>27</v>
      </c>
      <c r="C44" s="58"/>
      <c r="D44" s="58"/>
      <c r="E44" s="58"/>
      <c r="F44" s="58"/>
      <c r="G44" s="58"/>
      <c r="H44" s="71"/>
      <c r="I44" s="71"/>
      <c r="J44" s="85"/>
      <c r="K44" s="67"/>
      <c r="L44" s="67"/>
      <c r="M44" s="67"/>
      <c r="N44" s="97"/>
      <c r="O44" s="93"/>
    </row>
    <row r="45" spans="1:16" ht="15.75" x14ac:dyDescent="0.25">
      <c r="B45" s="83" t="s">
        <v>46</v>
      </c>
      <c r="D45" s="58">
        <v>0.4</v>
      </c>
      <c r="E45" s="58">
        <v>0.4</v>
      </c>
      <c r="F45" s="58">
        <v>0.4</v>
      </c>
      <c r="G45" s="58">
        <v>0.2</v>
      </c>
      <c r="H45" s="58">
        <v>0.2</v>
      </c>
      <c r="I45" s="58">
        <v>0.2</v>
      </c>
      <c r="J45" s="58">
        <v>0.2</v>
      </c>
      <c r="K45" s="93"/>
      <c r="L45" s="93"/>
      <c r="M45" s="93"/>
    </row>
    <row r="46" spans="1:16" ht="15.75" x14ac:dyDescent="0.25">
      <c r="B46" s="83" t="s">
        <v>113</v>
      </c>
      <c r="D46" s="58">
        <v>0.4</v>
      </c>
      <c r="E46" s="58">
        <v>0.4</v>
      </c>
      <c r="F46" s="58">
        <v>0.4</v>
      </c>
      <c r="G46" s="58">
        <v>0.2</v>
      </c>
      <c r="H46" s="58">
        <v>0.2</v>
      </c>
      <c r="I46" s="58">
        <v>0.2</v>
      </c>
      <c r="J46" s="58">
        <v>0.2</v>
      </c>
    </row>
    <row r="47" spans="1:16" x14ac:dyDescent="0.25">
      <c r="B47" s="78" t="s">
        <v>65</v>
      </c>
      <c r="C47" s="58" t="s">
        <v>186</v>
      </c>
      <c r="D47" s="58">
        <v>0.2</v>
      </c>
      <c r="E47" s="58">
        <v>0.2</v>
      </c>
      <c r="F47" s="58">
        <v>0.2</v>
      </c>
      <c r="G47" s="58">
        <v>0.2</v>
      </c>
      <c r="H47" s="58">
        <v>0.2</v>
      </c>
      <c r="I47" s="58">
        <v>0.2</v>
      </c>
      <c r="J47" s="58">
        <v>0.2</v>
      </c>
    </row>
    <row r="48" spans="1:16" x14ac:dyDescent="0.25">
      <c r="B48" s="78" t="s">
        <v>114</v>
      </c>
      <c r="D48" s="58">
        <v>0.2</v>
      </c>
      <c r="E48" s="58">
        <v>0.2</v>
      </c>
      <c r="F48" s="58">
        <v>0.2</v>
      </c>
      <c r="G48" s="58">
        <v>0.2</v>
      </c>
      <c r="H48" s="58">
        <v>0.2</v>
      </c>
      <c r="I48" s="58">
        <v>0.2</v>
      </c>
      <c r="J48" s="58">
        <v>0.2</v>
      </c>
    </row>
    <row r="49" spans="1:21" ht="15.75" x14ac:dyDescent="0.25">
      <c r="B49" s="79" t="s">
        <v>116</v>
      </c>
      <c r="C49" s="58" t="s">
        <v>183</v>
      </c>
      <c r="D49" s="58">
        <v>0.2</v>
      </c>
      <c r="E49" s="58">
        <v>0.2</v>
      </c>
      <c r="F49" s="58">
        <v>0.2</v>
      </c>
      <c r="G49" s="58">
        <v>0.2</v>
      </c>
      <c r="H49" s="58">
        <v>0.2</v>
      </c>
      <c r="I49" s="58">
        <v>0.2</v>
      </c>
    </row>
    <row r="50" spans="1:21" ht="15.75" x14ac:dyDescent="0.25">
      <c r="B50" s="79" t="s">
        <v>69</v>
      </c>
      <c r="C50" s="58" t="s">
        <v>183</v>
      </c>
      <c r="D50" s="58">
        <v>0.2</v>
      </c>
      <c r="E50" s="58">
        <v>0.2</v>
      </c>
      <c r="F50" s="58">
        <v>0.1</v>
      </c>
      <c r="G50" s="58">
        <v>0.1</v>
      </c>
      <c r="H50" s="58">
        <v>0.1</v>
      </c>
      <c r="I50" s="58">
        <v>0.1</v>
      </c>
    </row>
    <row r="51" spans="1:21" ht="15.75" x14ac:dyDescent="0.25">
      <c r="B51" s="79" t="s">
        <v>115</v>
      </c>
      <c r="C51" s="58" t="s">
        <v>183</v>
      </c>
      <c r="D51" s="58">
        <v>0.1</v>
      </c>
      <c r="E51" s="58">
        <v>0.1</v>
      </c>
      <c r="F51" s="58">
        <v>0.1</v>
      </c>
      <c r="G51" s="58">
        <v>0.1</v>
      </c>
      <c r="H51" s="58">
        <v>0.1</v>
      </c>
      <c r="I51" s="58">
        <v>0.1</v>
      </c>
    </row>
    <row r="52" spans="1:21" ht="15.75" x14ac:dyDescent="0.25">
      <c r="B52" s="79" t="s">
        <v>50</v>
      </c>
      <c r="C52" s="58" t="s">
        <v>183</v>
      </c>
      <c r="D52" s="58">
        <v>0.1</v>
      </c>
      <c r="E52" s="58">
        <v>0.1</v>
      </c>
      <c r="F52" s="58">
        <v>0.1</v>
      </c>
      <c r="G52" s="58">
        <v>0.1</v>
      </c>
      <c r="H52" s="58">
        <v>0.1</v>
      </c>
      <c r="I52" s="58">
        <v>0.1</v>
      </c>
    </row>
    <row r="53" spans="1:21" x14ac:dyDescent="0.25">
      <c r="B53" s="58" t="s">
        <v>106</v>
      </c>
      <c r="C53" s="58" t="s">
        <v>183</v>
      </c>
      <c r="F53" s="58">
        <v>0.3</v>
      </c>
      <c r="G53" s="58">
        <v>0.3</v>
      </c>
      <c r="H53" s="58">
        <v>0.3</v>
      </c>
      <c r="I53" s="58">
        <v>0.3</v>
      </c>
      <c r="J53" s="58">
        <v>0.8</v>
      </c>
      <c r="N53" s="58">
        <v>0.8</v>
      </c>
    </row>
    <row r="56" spans="1:21" x14ac:dyDescent="0.25">
      <c r="A56" s="53" t="s">
        <v>6</v>
      </c>
      <c r="B56" s="53"/>
      <c r="C56" s="66"/>
    </row>
    <row r="57" spans="1:21" x14ac:dyDescent="0.25">
      <c r="A57" s="53"/>
      <c r="B57" s="54" t="s">
        <v>18</v>
      </c>
      <c r="C57" s="68"/>
      <c r="D57" s="96"/>
      <c r="E57" s="58" t="s">
        <v>38</v>
      </c>
      <c r="H57" s="71"/>
      <c r="I57" s="71"/>
      <c r="J57" s="71"/>
      <c r="K57" s="71"/>
      <c r="L57" s="71"/>
      <c r="M57" s="71"/>
      <c r="N57" s="71"/>
      <c r="O57" s="84"/>
      <c r="P57" s="84"/>
      <c r="Q57" s="84"/>
      <c r="R57" s="84"/>
    </row>
    <row r="58" spans="1:21" x14ac:dyDescent="0.25">
      <c r="A58" s="53"/>
      <c r="B58" s="53" t="s">
        <v>36</v>
      </c>
      <c r="C58" s="63"/>
      <c r="D58" s="72"/>
      <c r="E58" s="96"/>
      <c r="F58" s="58" t="s">
        <v>29</v>
      </c>
      <c r="H58" s="71"/>
      <c r="I58" s="71"/>
      <c r="J58" s="71"/>
      <c r="K58" s="71"/>
      <c r="L58" s="71"/>
      <c r="M58" s="71"/>
      <c r="N58" s="71"/>
      <c r="O58" s="84"/>
      <c r="P58" s="84"/>
      <c r="Q58" s="84"/>
      <c r="R58" s="84"/>
    </row>
    <row r="59" spans="1:21" x14ac:dyDescent="0.25">
      <c r="A59" s="53"/>
      <c r="B59" s="53" t="s">
        <v>37</v>
      </c>
      <c r="C59" s="85"/>
      <c r="D59" s="72"/>
      <c r="E59" s="121"/>
      <c r="F59" s="60"/>
      <c r="G59" s="58" t="s">
        <v>29</v>
      </c>
      <c r="H59" s="71"/>
      <c r="I59" s="89"/>
      <c r="J59" s="89"/>
      <c r="K59" s="89"/>
      <c r="L59" s="89"/>
      <c r="M59" s="89"/>
      <c r="N59" s="89"/>
      <c r="O59" s="98"/>
      <c r="P59" s="98"/>
      <c r="Q59" s="98"/>
      <c r="R59" s="98"/>
      <c r="S59" s="66"/>
    </row>
    <row r="60" spans="1:21" x14ac:dyDescent="0.25">
      <c r="A60" s="53"/>
      <c r="B60" s="53" t="s">
        <v>32</v>
      </c>
      <c r="D60" s="93"/>
      <c r="E60" s="93"/>
      <c r="H60" s="85"/>
      <c r="I60" s="64"/>
      <c r="J60" s="73"/>
      <c r="K60" s="64"/>
      <c r="L60" s="64"/>
      <c r="M60" s="64"/>
      <c r="N60" s="73"/>
      <c r="O60" s="67"/>
      <c r="P60" s="67"/>
      <c r="Q60" s="67"/>
      <c r="R60" s="67"/>
      <c r="S60" s="64"/>
      <c r="T60" s="60"/>
    </row>
    <row r="61" spans="1:21" x14ac:dyDescent="0.25">
      <c r="A61" s="53"/>
      <c r="B61" s="53" t="s">
        <v>33</v>
      </c>
      <c r="H61" s="71"/>
      <c r="I61" s="88"/>
      <c r="J61" s="88"/>
      <c r="K61" s="88"/>
      <c r="L61" s="88"/>
      <c r="M61" s="88"/>
      <c r="N61" s="88"/>
      <c r="O61" s="99"/>
      <c r="P61" s="70"/>
      <c r="Q61" s="67"/>
      <c r="R61" s="69"/>
      <c r="S61" s="102"/>
      <c r="T61" s="66"/>
    </row>
    <row r="62" spans="1:21" x14ac:dyDescent="0.25">
      <c r="A62" s="53"/>
      <c r="B62" s="53" t="s">
        <v>34</v>
      </c>
      <c r="H62" s="71"/>
      <c r="I62" s="71"/>
      <c r="J62" s="71"/>
      <c r="K62" s="71"/>
      <c r="L62" s="71"/>
      <c r="M62" s="71"/>
      <c r="N62" s="71"/>
      <c r="O62" s="84"/>
      <c r="P62" s="84"/>
      <c r="Q62" s="99"/>
      <c r="R62" s="100"/>
      <c r="S62" s="64"/>
      <c r="T62" s="64"/>
      <c r="U62" s="101" t="s">
        <v>35</v>
      </c>
    </row>
    <row r="63" spans="1:21" ht="15.75" x14ac:dyDescent="0.25">
      <c r="B63" s="83" t="s">
        <v>112</v>
      </c>
      <c r="C63" s="58" t="s">
        <v>186</v>
      </c>
      <c r="D63" s="58">
        <v>0.4</v>
      </c>
      <c r="E63" s="58">
        <v>0.4</v>
      </c>
      <c r="F63" s="58">
        <v>0.4</v>
      </c>
      <c r="G63" s="58">
        <v>0.4</v>
      </c>
      <c r="H63" s="58">
        <v>0.4</v>
      </c>
      <c r="S63" s="93"/>
      <c r="T63" s="93"/>
    </row>
    <row r="64" spans="1:21" ht="15.75" x14ac:dyDescent="0.25">
      <c r="B64" s="83" t="s">
        <v>111</v>
      </c>
      <c r="C64" s="58" t="s">
        <v>186</v>
      </c>
      <c r="D64" s="58">
        <v>0.4</v>
      </c>
      <c r="E64" s="58">
        <v>0.4</v>
      </c>
      <c r="F64" s="58">
        <v>0.4</v>
      </c>
      <c r="G64" s="58">
        <v>0.4</v>
      </c>
      <c r="H64" s="58">
        <v>0.4</v>
      </c>
    </row>
    <row r="65" spans="1:20" x14ac:dyDescent="0.25">
      <c r="B65" s="58" t="s">
        <v>106</v>
      </c>
      <c r="C65" s="58" t="s">
        <v>186</v>
      </c>
      <c r="I65" s="58">
        <v>0.9</v>
      </c>
      <c r="J65" s="58">
        <v>0.9</v>
      </c>
      <c r="K65" s="58">
        <v>0.9</v>
      </c>
      <c r="L65" s="58">
        <v>0.9</v>
      </c>
      <c r="M65" s="58">
        <v>0.9</v>
      </c>
      <c r="N65" s="58">
        <v>0.9</v>
      </c>
      <c r="O65" s="58">
        <v>0.9</v>
      </c>
      <c r="P65" s="58">
        <v>0.9</v>
      </c>
      <c r="Q65" s="58">
        <v>0.9</v>
      </c>
      <c r="R65" s="58">
        <v>0.9</v>
      </c>
      <c r="S65" s="58">
        <v>0.9</v>
      </c>
      <c r="T65" s="58">
        <v>0.9</v>
      </c>
    </row>
    <row r="67" spans="1:20" s="53" customFormat="1" x14ac:dyDescent="0.25">
      <c r="A67" s="53" t="s">
        <v>72</v>
      </c>
      <c r="D67" s="53">
        <f t="shared" ref="D67:T67" si="0">SUM(D4:D65)</f>
        <v>3.4000000000000004</v>
      </c>
      <c r="E67" s="53">
        <f t="shared" si="0"/>
        <v>3.4000000000000004</v>
      </c>
      <c r="F67" s="53">
        <f t="shared" si="0"/>
        <v>4.2000000000000011</v>
      </c>
      <c r="G67" s="53">
        <f t="shared" si="0"/>
        <v>2.9</v>
      </c>
      <c r="H67" s="53">
        <f t="shared" si="0"/>
        <v>2.9</v>
      </c>
      <c r="I67" s="53">
        <f t="shared" si="0"/>
        <v>3.1</v>
      </c>
      <c r="J67" s="53">
        <f t="shared" si="0"/>
        <v>3.35</v>
      </c>
      <c r="K67" s="53">
        <f t="shared" si="0"/>
        <v>1.2000000000000002</v>
      </c>
      <c r="L67" s="53">
        <f t="shared" si="0"/>
        <v>1.1499999999999999</v>
      </c>
      <c r="M67" s="53">
        <f t="shared" si="0"/>
        <v>1.1499999999999999</v>
      </c>
      <c r="N67" s="53">
        <f t="shared" si="0"/>
        <v>2.6</v>
      </c>
      <c r="O67" s="53">
        <f t="shared" si="0"/>
        <v>0.9</v>
      </c>
      <c r="P67" s="53">
        <f t="shared" si="0"/>
        <v>0.9</v>
      </c>
      <c r="Q67" s="53">
        <f t="shared" si="0"/>
        <v>0.9</v>
      </c>
      <c r="R67" s="53">
        <f t="shared" si="0"/>
        <v>0.9</v>
      </c>
      <c r="S67" s="53">
        <f t="shared" si="0"/>
        <v>0.9</v>
      </c>
      <c r="T67" s="53">
        <f t="shared" si="0"/>
        <v>0.9</v>
      </c>
    </row>
  </sheetData>
  <pageMargins left="0.7" right="0.7" top="0.75" bottom="0.75" header="0.3" footer="0.3"/>
  <pageSetup orientation="portrait" verticalDpi="0" r:id="rId1"/>
  <headerFooter>
    <oddHeader>&amp;CAder 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opLeftCell="A57" zoomScaleNormal="100" workbookViewId="0">
      <selection activeCell="B73" sqref="B73"/>
    </sheetView>
  </sheetViews>
  <sheetFormatPr defaultRowHeight="15" x14ac:dyDescent="0.25"/>
  <cols>
    <col min="1" max="1" width="9.7109375" style="58" bestFit="1" customWidth="1"/>
    <col min="2" max="2" width="80.85546875" style="58" customWidth="1"/>
    <col min="3" max="16384" width="9.140625" style="58"/>
  </cols>
  <sheetData>
    <row r="1" spans="1:20" x14ac:dyDescent="0.25">
      <c r="A1" s="56"/>
      <c r="D1" s="58" t="s">
        <v>7</v>
      </c>
      <c r="H1" s="58" t="s">
        <v>8</v>
      </c>
      <c r="L1" s="58" t="s">
        <v>9</v>
      </c>
      <c r="P1" s="58" t="s">
        <v>10</v>
      </c>
      <c r="S1" s="58" t="s">
        <v>11</v>
      </c>
    </row>
    <row r="2" spans="1:20" x14ac:dyDescent="0.25">
      <c r="D2" s="58" t="s">
        <v>1</v>
      </c>
      <c r="E2" s="58" t="s">
        <v>2</v>
      </c>
      <c r="F2" s="58" t="s">
        <v>3</v>
      </c>
      <c r="G2" s="58" t="s">
        <v>0</v>
      </c>
      <c r="H2" s="58" t="s">
        <v>1</v>
      </c>
      <c r="I2" s="58" t="s">
        <v>2</v>
      </c>
      <c r="J2" s="58" t="s">
        <v>3</v>
      </c>
      <c r="K2" s="58" t="s">
        <v>0</v>
      </c>
      <c r="L2" s="58" t="s">
        <v>1</v>
      </c>
      <c r="M2" s="58" t="s">
        <v>2</v>
      </c>
      <c r="N2" s="58" t="s">
        <v>3</v>
      </c>
      <c r="O2" s="58" t="s">
        <v>0</v>
      </c>
      <c r="P2" s="58" t="s">
        <v>1</v>
      </c>
      <c r="Q2" s="58" t="s">
        <v>2</v>
      </c>
      <c r="R2" s="58" t="s">
        <v>3</v>
      </c>
      <c r="S2" s="58" t="s">
        <v>0</v>
      </c>
      <c r="T2" s="71" t="s">
        <v>1</v>
      </c>
    </row>
    <row r="3" spans="1:20" s="53" customFormat="1" x14ac:dyDescent="0.25">
      <c r="A3" s="53" t="s">
        <v>12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20" s="53" customFormat="1" x14ac:dyDescent="0.25">
      <c r="B4" s="53" t="s">
        <v>25</v>
      </c>
      <c r="C4" s="71"/>
      <c r="D4" s="71"/>
      <c r="E4" s="71"/>
      <c r="F4" s="71"/>
      <c r="G4" s="71"/>
      <c r="H4" s="71"/>
      <c r="I4" s="71"/>
      <c r="J4" s="71"/>
      <c r="K4" s="111"/>
      <c r="L4" s="111"/>
      <c r="M4" s="111"/>
      <c r="N4" s="71"/>
    </row>
    <row r="5" spans="1:20" s="53" customFormat="1" x14ac:dyDescent="0.25">
      <c r="B5" s="53" t="s">
        <v>15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112"/>
    </row>
    <row r="6" spans="1:20" s="53" customFormat="1" x14ac:dyDescent="0.25">
      <c r="B6" s="78" t="s">
        <v>117</v>
      </c>
      <c r="D6" s="53">
        <v>0.2</v>
      </c>
      <c r="E6" s="53">
        <v>0.2</v>
      </c>
      <c r="F6" s="53">
        <v>0.2</v>
      </c>
      <c r="G6" s="53">
        <v>0.2</v>
      </c>
      <c r="H6" s="53">
        <v>0.2</v>
      </c>
      <c r="I6" s="53">
        <v>0.2</v>
      </c>
      <c r="J6" s="53">
        <v>0.2</v>
      </c>
      <c r="K6" s="53">
        <v>0.2</v>
      </c>
      <c r="L6" s="53">
        <v>0.2</v>
      </c>
      <c r="M6" s="53">
        <v>0.2</v>
      </c>
    </row>
    <row r="7" spans="1:20" x14ac:dyDescent="0.25">
      <c r="B7" s="58" t="s">
        <v>118</v>
      </c>
      <c r="J7" s="53"/>
      <c r="K7" s="53"/>
      <c r="M7" s="58">
        <v>0.5</v>
      </c>
      <c r="N7" s="53">
        <v>0.7</v>
      </c>
    </row>
    <row r="8" spans="1:20" x14ac:dyDescent="0.25">
      <c r="J8" s="53"/>
      <c r="K8" s="53"/>
    </row>
    <row r="9" spans="1:20" s="53" customFormat="1" x14ac:dyDescent="0.25">
      <c r="A9" s="53" t="s">
        <v>13</v>
      </c>
      <c r="C9" s="77"/>
      <c r="D9" s="77"/>
      <c r="E9" s="77"/>
      <c r="F9" s="77"/>
      <c r="G9" s="77"/>
      <c r="H9" s="77"/>
      <c r="I9" s="77"/>
      <c r="J9" s="77"/>
      <c r="K9" s="77"/>
    </row>
    <row r="10" spans="1:20" s="53" customFormat="1" x14ac:dyDescent="0.25">
      <c r="B10" s="53" t="s">
        <v>16</v>
      </c>
      <c r="C10" s="71"/>
      <c r="D10" s="71"/>
      <c r="E10" s="71"/>
      <c r="F10" s="112"/>
      <c r="G10" s="71"/>
      <c r="H10" s="71"/>
      <c r="I10" s="71"/>
      <c r="J10" s="71"/>
      <c r="K10" s="71"/>
    </row>
    <row r="11" spans="1:20" s="53" customFormat="1" x14ac:dyDescent="0.25">
      <c r="B11" s="53" t="s">
        <v>17</v>
      </c>
      <c r="C11" s="71"/>
      <c r="D11" s="71"/>
      <c r="E11" s="71"/>
      <c r="F11" s="71"/>
      <c r="G11" s="71"/>
      <c r="H11" s="71"/>
      <c r="I11" s="71"/>
      <c r="J11" s="112"/>
      <c r="K11" s="71"/>
    </row>
    <row r="12" spans="1:20" s="53" customFormat="1" x14ac:dyDescent="0.25">
      <c r="B12" s="53" t="s">
        <v>20</v>
      </c>
      <c r="C12" s="71"/>
      <c r="D12" s="71"/>
      <c r="E12" s="71"/>
      <c r="F12" s="71"/>
      <c r="G12" s="71"/>
      <c r="H12" s="71"/>
      <c r="I12" s="71"/>
      <c r="J12" s="112"/>
      <c r="K12" s="71"/>
    </row>
    <row r="13" spans="1:20" ht="15.75" x14ac:dyDescent="0.25">
      <c r="B13" s="81" t="s">
        <v>120</v>
      </c>
      <c r="C13" s="58" t="s">
        <v>187</v>
      </c>
      <c r="D13" s="53"/>
      <c r="E13" s="58">
        <v>0.1</v>
      </c>
      <c r="I13" s="58">
        <v>0.1</v>
      </c>
    </row>
    <row r="14" spans="1:20" ht="15.75" x14ac:dyDescent="0.25">
      <c r="B14" s="81" t="s">
        <v>141</v>
      </c>
      <c r="C14" s="58" t="s">
        <v>187</v>
      </c>
      <c r="D14" s="53">
        <v>0.5</v>
      </c>
      <c r="E14" s="58">
        <v>1</v>
      </c>
    </row>
    <row r="15" spans="1:20" ht="15.75" x14ac:dyDescent="0.25">
      <c r="B15" s="81" t="s">
        <v>130</v>
      </c>
      <c r="C15" s="58" t="s">
        <v>187</v>
      </c>
      <c r="D15" s="53"/>
      <c r="F15" s="58">
        <v>4</v>
      </c>
    </row>
    <row r="16" spans="1:20" ht="15.75" x14ac:dyDescent="0.25">
      <c r="B16" s="81" t="s">
        <v>131</v>
      </c>
      <c r="C16" s="58" t="s">
        <v>187</v>
      </c>
      <c r="D16" s="53"/>
      <c r="F16" s="58">
        <v>2</v>
      </c>
    </row>
    <row r="17" spans="1:14" ht="14.25" customHeight="1" x14ac:dyDescent="0.25">
      <c r="B17" s="81" t="s">
        <v>119</v>
      </c>
      <c r="F17" s="58">
        <v>2</v>
      </c>
    </row>
    <row r="18" spans="1:14" ht="14.25" customHeight="1" x14ac:dyDescent="0.25">
      <c r="B18" s="78" t="s">
        <v>135</v>
      </c>
      <c r="F18" s="58">
        <v>1</v>
      </c>
      <c r="J18" s="58">
        <v>1</v>
      </c>
    </row>
    <row r="19" spans="1:14" ht="14.25" customHeight="1" x14ac:dyDescent="0.25">
      <c r="B19" s="78" t="s">
        <v>136</v>
      </c>
      <c r="F19" s="58">
        <v>0.75</v>
      </c>
      <c r="J19" s="58">
        <v>1</v>
      </c>
    </row>
    <row r="20" spans="1:14" ht="14.25" customHeight="1" x14ac:dyDescent="0.25">
      <c r="B20" s="78" t="s">
        <v>139</v>
      </c>
      <c r="F20" s="58">
        <v>1.25</v>
      </c>
      <c r="J20" s="58">
        <v>3</v>
      </c>
    </row>
    <row r="21" spans="1:14" ht="14.25" customHeight="1" x14ac:dyDescent="0.25">
      <c r="B21" s="78" t="s">
        <v>137</v>
      </c>
      <c r="J21" s="58">
        <v>2</v>
      </c>
    </row>
    <row r="22" spans="1:14" ht="14.25" customHeight="1" x14ac:dyDescent="0.25">
      <c r="B22" s="78" t="s">
        <v>138</v>
      </c>
      <c r="J22" s="58">
        <v>1.5</v>
      </c>
    </row>
    <row r="23" spans="1:14" ht="14.25" customHeight="1" x14ac:dyDescent="0.25">
      <c r="B23" s="78" t="s">
        <v>140</v>
      </c>
      <c r="J23" s="58">
        <v>2</v>
      </c>
    </row>
    <row r="24" spans="1:14" ht="15.75" x14ac:dyDescent="0.25">
      <c r="B24" s="82"/>
    </row>
    <row r="25" spans="1:14" ht="15.75" x14ac:dyDescent="0.25">
      <c r="B25" s="82"/>
    </row>
    <row r="26" spans="1:14" x14ac:dyDescent="0.25">
      <c r="A26" s="53" t="s">
        <v>4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1:14" x14ac:dyDescent="0.25">
      <c r="B27" s="53" t="s">
        <v>31</v>
      </c>
      <c r="C27" s="111"/>
      <c r="D27" s="111"/>
      <c r="E27" s="111"/>
      <c r="F27" s="111"/>
      <c r="G27" s="111"/>
      <c r="H27" s="111"/>
      <c r="I27" s="111"/>
      <c r="J27" s="71"/>
      <c r="L27" s="71"/>
      <c r="M27" s="71"/>
      <c r="N27" s="71"/>
    </row>
    <row r="28" spans="1:14" x14ac:dyDescent="0.25">
      <c r="B28" s="53" t="s">
        <v>30</v>
      </c>
      <c r="C28" s="71"/>
      <c r="D28" s="71"/>
      <c r="E28" s="71"/>
      <c r="F28" s="71"/>
      <c r="G28" s="71"/>
      <c r="H28" s="71"/>
      <c r="I28" s="111"/>
      <c r="J28" s="114"/>
      <c r="K28" s="111"/>
      <c r="L28" s="111"/>
      <c r="M28" s="111"/>
      <c r="N28" s="111"/>
    </row>
    <row r="29" spans="1:14" ht="15.75" x14ac:dyDescent="0.25">
      <c r="B29" s="83" t="s">
        <v>121</v>
      </c>
      <c r="C29" s="58" t="s">
        <v>187</v>
      </c>
      <c r="D29" s="58">
        <v>0.2</v>
      </c>
      <c r="E29" s="58">
        <v>0.2</v>
      </c>
      <c r="F29" s="58">
        <v>0.2</v>
      </c>
      <c r="G29" s="58">
        <v>0.2</v>
      </c>
      <c r="H29" s="58">
        <v>0.2</v>
      </c>
      <c r="N29" s="58">
        <v>0.1</v>
      </c>
    </row>
    <row r="30" spans="1:14" x14ac:dyDescent="0.25">
      <c r="B30" s="58" t="s">
        <v>122</v>
      </c>
      <c r="C30" s="58" t="s">
        <v>188</v>
      </c>
      <c r="D30" s="58">
        <v>0.3</v>
      </c>
      <c r="E30" s="58">
        <v>0.3</v>
      </c>
      <c r="F30" s="58">
        <v>0.3</v>
      </c>
      <c r="G30" s="58">
        <v>0.3</v>
      </c>
      <c r="H30" s="58">
        <v>0.3</v>
      </c>
      <c r="I30" s="58">
        <v>0.5</v>
      </c>
      <c r="J30" s="58">
        <v>0.5</v>
      </c>
      <c r="K30" s="58">
        <v>0.5</v>
      </c>
      <c r="L30" s="58">
        <v>0.5</v>
      </c>
      <c r="M30" s="58">
        <v>0.5</v>
      </c>
      <c r="N30" s="58">
        <v>0.7</v>
      </c>
    </row>
    <row r="31" spans="1:14" x14ac:dyDescent="0.25">
      <c r="B31" s="58" t="s">
        <v>142</v>
      </c>
      <c r="C31" s="58" t="s">
        <v>188</v>
      </c>
      <c r="G31" s="58">
        <v>1</v>
      </c>
      <c r="H31" s="58">
        <v>1</v>
      </c>
    </row>
    <row r="32" spans="1:14" x14ac:dyDescent="0.25">
      <c r="B32" s="58" t="s">
        <v>128</v>
      </c>
      <c r="E32" s="58">
        <v>1</v>
      </c>
      <c r="F32" s="58">
        <v>2</v>
      </c>
      <c r="G32" s="58">
        <v>2</v>
      </c>
      <c r="H32" s="58">
        <v>2</v>
      </c>
    </row>
    <row r="33" spans="1:16" x14ac:dyDescent="0.25">
      <c r="B33" s="58" t="s">
        <v>129</v>
      </c>
      <c r="E33" s="58">
        <v>2</v>
      </c>
      <c r="F33" s="58">
        <v>2</v>
      </c>
      <c r="G33" s="58">
        <v>2</v>
      </c>
      <c r="H33" s="58">
        <v>2</v>
      </c>
    </row>
    <row r="34" spans="1:16" x14ac:dyDescent="0.25">
      <c r="B34" s="58" t="s">
        <v>143</v>
      </c>
      <c r="F34" s="58">
        <v>0.5</v>
      </c>
      <c r="G34" s="58">
        <v>0.5</v>
      </c>
      <c r="H34" s="58">
        <v>0.5</v>
      </c>
    </row>
    <row r="35" spans="1:16" x14ac:dyDescent="0.25">
      <c r="B35" s="58" t="s">
        <v>144</v>
      </c>
      <c r="E35" s="58">
        <v>0.2</v>
      </c>
    </row>
    <row r="38" spans="1:16" s="53" customFormat="1" x14ac:dyDescent="0.25">
      <c r="A38" s="53" t="s">
        <v>5</v>
      </c>
      <c r="C38" s="87"/>
      <c r="D38" s="8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6" s="53" customFormat="1" x14ac:dyDescent="0.25">
      <c r="B39" s="54" t="s">
        <v>18</v>
      </c>
      <c r="C39" s="68"/>
      <c r="D39" s="68"/>
      <c r="E39" s="86" t="s">
        <v>28</v>
      </c>
      <c r="F39" s="71"/>
      <c r="G39" s="71"/>
      <c r="H39" s="71"/>
      <c r="I39" s="71"/>
      <c r="J39" s="71"/>
      <c r="K39" s="71"/>
      <c r="L39" s="71"/>
      <c r="M39" s="58"/>
      <c r="N39" s="58"/>
      <c r="O39" s="58"/>
    </row>
    <row r="40" spans="1:16" s="53" customFormat="1" x14ac:dyDescent="0.25">
      <c r="B40" s="54" t="s">
        <v>41</v>
      </c>
      <c r="C40" s="68"/>
      <c r="D40" s="68"/>
      <c r="E40" s="86" t="s">
        <v>40</v>
      </c>
      <c r="F40" s="71"/>
      <c r="G40" s="71"/>
      <c r="H40" s="71"/>
      <c r="I40" s="71"/>
      <c r="J40" s="71"/>
      <c r="K40" s="71"/>
      <c r="L40" s="71"/>
      <c r="M40" s="71"/>
      <c r="N40" s="71"/>
      <c r="O40" s="58"/>
    </row>
    <row r="41" spans="1:16" s="53" customFormat="1" x14ac:dyDescent="0.25">
      <c r="B41" s="54" t="s">
        <v>39</v>
      </c>
      <c r="C41" s="64"/>
      <c r="D41" s="94"/>
      <c r="E41" s="89"/>
      <c r="F41" s="89"/>
      <c r="G41" s="71"/>
      <c r="H41" s="71"/>
      <c r="I41" s="71"/>
      <c r="J41" s="71"/>
      <c r="K41" s="71"/>
      <c r="L41" s="71"/>
      <c r="M41" s="71"/>
      <c r="N41" s="71"/>
      <c r="O41" s="58"/>
    </row>
    <row r="42" spans="1:16" s="53" customFormat="1" x14ac:dyDescent="0.25">
      <c r="B42" s="53" t="s">
        <v>19</v>
      </c>
      <c r="C42" s="88"/>
      <c r="D42" s="85"/>
      <c r="E42" s="68"/>
      <c r="F42" s="68"/>
      <c r="G42" s="86" t="s">
        <v>29</v>
      </c>
      <c r="H42" s="58"/>
      <c r="I42" s="58"/>
      <c r="J42" s="89"/>
      <c r="K42" s="71"/>
      <c r="L42" s="71"/>
      <c r="M42" s="71"/>
      <c r="N42" s="89"/>
      <c r="O42" s="58"/>
    </row>
    <row r="43" spans="1:16" s="53" customFormat="1" x14ac:dyDescent="0.25">
      <c r="B43" s="53" t="s">
        <v>14</v>
      </c>
      <c r="C43" s="71"/>
      <c r="D43" s="71"/>
      <c r="E43" s="88"/>
      <c r="F43" s="95"/>
      <c r="G43" s="89"/>
      <c r="H43" s="89"/>
      <c r="I43" s="75"/>
      <c r="J43" s="65"/>
      <c r="K43" s="76"/>
      <c r="L43" s="89"/>
      <c r="M43" s="75"/>
      <c r="N43" s="65"/>
      <c r="O43" s="96"/>
    </row>
    <row r="44" spans="1:16" s="53" customFormat="1" x14ac:dyDescent="0.25">
      <c r="B44" s="53" t="s">
        <v>21</v>
      </c>
      <c r="C44" s="71"/>
      <c r="D44" s="71"/>
      <c r="E44" s="85"/>
      <c r="F44" s="64"/>
      <c r="G44" s="64"/>
      <c r="H44" s="64"/>
      <c r="I44" s="64"/>
      <c r="J44" s="73"/>
      <c r="K44" s="64"/>
      <c r="L44" s="64"/>
      <c r="M44" s="64"/>
      <c r="N44" s="73"/>
      <c r="O44" s="64"/>
      <c r="P44" s="91"/>
    </row>
    <row r="45" spans="1:16" s="53" customFormat="1" x14ac:dyDescent="0.25">
      <c r="B45" s="53" t="s">
        <v>26</v>
      </c>
      <c r="C45" s="71"/>
      <c r="D45" s="71"/>
      <c r="E45" s="71"/>
      <c r="F45" s="88"/>
      <c r="G45" s="88"/>
      <c r="H45" s="88"/>
      <c r="I45" s="88"/>
      <c r="J45" s="63"/>
      <c r="K45" s="64"/>
      <c r="L45" s="62"/>
      <c r="M45" s="88"/>
      <c r="N45" s="88"/>
      <c r="O45" s="93"/>
    </row>
    <row r="46" spans="1:16" s="53" customFormat="1" x14ac:dyDescent="0.25">
      <c r="B46" s="53" t="s">
        <v>22</v>
      </c>
      <c r="C46" s="71"/>
      <c r="D46" s="71"/>
      <c r="E46" s="71"/>
      <c r="F46" s="71"/>
      <c r="G46" s="71"/>
      <c r="H46" s="71"/>
      <c r="I46" s="71"/>
      <c r="J46" s="71"/>
      <c r="K46" s="63"/>
      <c r="L46" s="64"/>
      <c r="M46" s="96"/>
      <c r="N46" s="66"/>
      <c r="O46" s="89"/>
    </row>
    <row r="47" spans="1:16" s="53" customFormat="1" x14ac:dyDescent="0.25">
      <c r="B47" s="53" t="s">
        <v>23</v>
      </c>
      <c r="C47" s="58"/>
      <c r="D47" s="58"/>
      <c r="E47" s="58"/>
      <c r="F47" s="58"/>
      <c r="G47" s="58"/>
      <c r="H47" s="71"/>
      <c r="I47" s="71"/>
      <c r="J47" s="71"/>
      <c r="K47" s="89"/>
      <c r="L47" s="61"/>
      <c r="M47" s="67"/>
      <c r="N47" s="67"/>
      <c r="O47" s="67"/>
      <c r="P47" s="91"/>
    </row>
    <row r="48" spans="1:16" s="53" customFormat="1" x14ac:dyDescent="0.25">
      <c r="B48" s="53" t="s">
        <v>27</v>
      </c>
      <c r="C48" s="58"/>
      <c r="D48" s="58"/>
      <c r="E48" s="58"/>
      <c r="F48" s="58"/>
      <c r="G48" s="58"/>
      <c r="H48" s="71"/>
      <c r="I48" s="71"/>
      <c r="J48" s="85"/>
      <c r="K48" s="67"/>
      <c r="L48" s="67"/>
      <c r="M48" s="67"/>
      <c r="N48" s="97"/>
      <c r="O48" s="93"/>
    </row>
    <row r="49" spans="1:18" s="53" customFormat="1" x14ac:dyDescent="0.25">
      <c r="B49" s="78" t="s">
        <v>208</v>
      </c>
      <c r="C49" s="58" t="s">
        <v>188</v>
      </c>
      <c r="D49" s="58"/>
      <c r="E49" s="58"/>
      <c r="F49" s="58"/>
      <c r="G49" s="58"/>
      <c r="H49" s="71"/>
      <c r="I49" s="71">
        <v>1</v>
      </c>
      <c r="J49" s="85"/>
      <c r="K49" s="67"/>
      <c r="L49" s="67"/>
      <c r="M49" s="67"/>
      <c r="N49" s="60"/>
      <c r="O49" s="58"/>
    </row>
    <row r="50" spans="1:18" x14ac:dyDescent="0.25">
      <c r="B50" s="78" t="s">
        <v>209</v>
      </c>
      <c r="C50" s="58" t="s">
        <v>188</v>
      </c>
      <c r="J50" s="58">
        <v>4</v>
      </c>
      <c r="K50" s="93"/>
      <c r="L50" s="93"/>
      <c r="M50" s="93"/>
      <c r="N50" s="58">
        <v>4</v>
      </c>
    </row>
    <row r="51" spans="1:18" x14ac:dyDescent="0.25">
      <c r="B51" s="78" t="s">
        <v>210</v>
      </c>
      <c r="C51" s="58" t="s">
        <v>187</v>
      </c>
      <c r="J51" s="58">
        <v>2</v>
      </c>
      <c r="N51" s="58">
        <v>2</v>
      </c>
    </row>
    <row r="52" spans="1:18" x14ac:dyDescent="0.25">
      <c r="B52" s="78" t="s">
        <v>211</v>
      </c>
      <c r="C52" s="58" t="s">
        <v>187</v>
      </c>
      <c r="J52" s="58">
        <v>3</v>
      </c>
      <c r="N52" s="58">
        <v>3</v>
      </c>
    </row>
    <row r="53" spans="1:18" x14ac:dyDescent="0.25">
      <c r="B53" s="78" t="s">
        <v>132</v>
      </c>
      <c r="C53" s="71" t="s">
        <v>188</v>
      </c>
      <c r="E53" s="58">
        <v>2</v>
      </c>
      <c r="F53" s="58">
        <v>2</v>
      </c>
      <c r="G53" s="58">
        <v>2</v>
      </c>
      <c r="H53" s="58">
        <v>2</v>
      </c>
      <c r="I53" s="58">
        <v>2</v>
      </c>
      <c r="J53" s="58">
        <v>2</v>
      </c>
      <c r="K53" s="58">
        <v>2</v>
      </c>
      <c r="L53" s="58">
        <v>2</v>
      </c>
      <c r="M53" s="58">
        <v>2</v>
      </c>
      <c r="N53" s="58">
        <v>2</v>
      </c>
      <c r="O53" s="58">
        <v>2</v>
      </c>
    </row>
    <row r="54" spans="1:18" x14ac:dyDescent="0.25">
      <c r="B54" s="78" t="s">
        <v>133</v>
      </c>
      <c r="C54" s="71" t="s">
        <v>187</v>
      </c>
      <c r="E54" s="58">
        <v>1</v>
      </c>
      <c r="F54" s="58">
        <v>1</v>
      </c>
      <c r="G54" s="58">
        <v>1</v>
      </c>
      <c r="H54" s="58">
        <v>1</v>
      </c>
      <c r="I54" s="58">
        <v>1</v>
      </c>
      <c r="J54" s="58">
        <v>1</v>
      </c>
      <c r="K54" s="58">
        <v>1</v>
      </c>
      <c r="L54" s="58">
        <v>1</v>
      </c>
      <c r="M54" s="58">
        <v>1</v>
      </c>
      <c r="N54" s="58">
        <v>1</v>
      </c>
      <c r="O54" s="58">
        <v>1</v>
      </c>
    </row>
    <row r="55" spans="1:18" x14ac:dyDescent="0.25">
      <c r="B55" s="78" t="s">
        <v>134</v>
      </c>
      <c r="C55" s="71" t="s">
        <v>187</v>
      </c>
      <c r="E55" s="58">
        <v>1</v>
      </c>
      <c r="F55" s="58">
        <v>1</v>
      </c>
      <c r="G55" s="58">
        <v>1</v>
      </c>
      <c r="H55" s="58">
        <v>1</v>
      </c>
      <c r="I55" s="58">
        <v>1</v>
      </c>
      <c r="J55" s="58">
        <v>1</v>
      </c>
      <c r="K55" s="58">
        <v>1</v>
      </c>
      <c r="L55" s="58">
        <v>1</v>
      </c>
      <c r="M55" s="58">
        <v>1</v>
      </c>
      <c r="N55" s="58">
        <v>1</v>
      </c>
      <c r="O55" s="58">
        <v>1</v>
      </c>
    </row>
    <row r="56" spans="1:18" x14ac:dyDescent="0.25">
      <c r="B56" s="78" t="s">
        <v>204</v>
      </c>
      <c r="C56" s="71" t="s">
        <v>188</v>
      </c>
      <c r="L56" s="58">
        <v>1</v>
      </c>
    </row>
    <row r="57" spans="1:18" x14ac:dyDescent="0.25">
      <c r="B57" s="78" t="s">
        <v>205</v>
      </c>
      <c r="C57" s="71" t="s">
        <v>188</v>
      </c>
      <c r="M57" s="58">
        <v>2</v>
      </c>
      <c r="N57" s="58">
        <v>2</v>
      </c>
      <c r="O57" s="58">
        <v>2</v>
      </c>
    </row>
    <row r="58" spans="1:18" x14ac:dyDescent="0.25">
      <c r="B58" s="78" t="s">
        <v>206</v>
      </c>
      <c r="C58" s="71" t="s">
        <v>187</v>
      </c>
      <c r="M58" s="58">
        <v>1</v>
      </c>
      <c r="N58" s="58">
        <v>1</v>
      </c>
      <c r="O58" s="58">
        <v>1</v>
      </c>
    </row>
    <row r="59" spans="1:18" x14ac:dyDescent="0.25">
      <c r="B59" s="78" t="s">
        <v>207</v>
      </c>
      <c r="C59" s="71" t="s">
        <v>187</v>
      </c>
      <c r="M59" s="58">
        <v>3</v>
      </c>
      <c r="N59" s="58">
        <v>2</v>
      </c>
      <c r="O59" s="58">
        <v>2</v>
      </c>
    </row>
    <row r="60" spans="1:18" x14ac:dyDescent="0.25">
      <c r="B60" s="78" t="s">
        <v>120</v>
      </c>
      <c r="C60" s="71" t="s">
        <v>187</v>
      </c>
      <c r="D60" s="58">
        <v>0.05</v>
      </c>
      <c r="E60" s="58">
        <v>0.05</v>
      </c>
      <c r="F60" s="58">
        <v>0.05</v>
      </c>
      <c r="G60" s="58">
        <v>0.05</v>
      </c>
      <c r="H60" s="58">
        <v>0.05</v>
      </c>
      <c r="I60" s="58">
        <v>0.05</v>
      </c>
      <c r="J60" s="58">
        <v>0.05</v>
      </c>
      <c r="K60" s="58">
        <v>0.05</v>
      </c>
      <c r="L60" s="58">
        <v>0.05</v>
      </c>
      <c r="M60" s="58">
        <v>0.05</v>
      </c>
      <c r="N60" s="58">
        <v>0.05</v>
      </c>
    </row>
    <row r="61" spans="1:18" x14ac:dyDescent="0.25">
      <c r="B61" s="71"/>
    </row>
    <row r="62" spans="1:18" x14ac:dyDescent="0.25">
      <c r="B62" s="71"/>
    </row>
    <row r="63" spans="1:18" x14ac:dyDescent="0.25">
      <c r="A63" s="53" t="s">
        <v>6</v>
      </c>
      <c r="B63" s="53"/>
      <c r="C63" s="66"/>
    </row>
    <row r="64" spans="1:18" x14ac:dyDescent="0.25">
      <c r="A64" s="53"/>
      <c r="B64" s="54" t="s">
        <v>18</v>
      </c>
      <c r="C64" s="68"/>
      <c r="D64" s="96"/>
      <c r="E64" s="58" t="s">
        <v>38</v>
      </c>
      <c r="H64" s="71"/>
      <c r="I64" s="71"/>
      <c r="J64" s="71"/>
      <c r="K64" s="71"/>
      <c r="L64" s="71"/>
      <c r="M64" s="71"/>
      <c r="N64" s="71"/>
      <c r="O64" s="84"/>
      <c r="P64" s="84"/>
      <c r="Q64" s="84"/>
      <c r="R64" s="84"/>
    </row>
    <row r="65" spans="1:21" x14ac:dyDescent="0.25">
      <c r="A65" s="53"/>
      <c r="B65" s="53" t="s">
        <v>36</v>
      </c>
      <c r="C65" s="63"/>
      <c r="D65" s="72"/>
      <c r="E65" s="96"/>
      <c r="F65" s="58" t="s">
        <v>29</v>
      </c>
      <c r="H65" s="71"/>
      <c r="I65" s="71"/>
      <c r="J65" s="71"/>
      <c r="K65" s="71"/>
      <c r="L65" s="71"/>
      <c r="M65" s="71"/>
      <c r="N65" s="71"/>
      <c r="O65" s="84"/>
      <c r="P65" s="84"/>
      <c r="Q65" s="84"/>
      <c r="R65" s="84"/>
    </row>
    <row r="66" spans="1:21" x14ac:dyDescent="0.25">
      <c r="A66" s="53"/>
      <c r="B66" s="53" t="s">
        <v>37</v>
      </c>
      <c r="C66" s="85"/>
      <c r="D66" s="72"/>
      <c r="E66" s="72"/>
      <c r="F66" s="60"/>
      <c r="G66" s="58" t="s">
        <v>29</v>
      </c>
      <c r="H66" s="71"/>
      <c r="I66" s="89"/>
      <c r="J66" s="89"/>
      <c r="K66" s="89"/>
      <c r="L66" s="89"/>
      <c r="M66" s="89"/>
      <c r="N66" s="89"/>
      <c r="O66" s="98"/>
      <c r="P66" s="98"/>
      <c r="Q66" s="98"/>
      <c r="R66" s="98"/>
      <c r="S66" s="66"/>
    </row>
    <row r="67" spans="1:21" x14ac:dyDescent="0.25">
      <c r="A67" s="53"/>
      <c r="B67" s="53" t="s">
        <v>32</v>
      </c>
      <c r="D67" s="93"/>
      <c r="E67" s="93"/>
      <c r="H67" s="85"/>
      <c r="I67" s="64"/>
      <c r="J67" s="73"/>
      <c r="K67" s="64"/>
      <c r="L67" s="64"/>
      <c r="M67" s="64"/>
      <c r="N67" s="73"/>
      <c r="O67" s="67"/>
      <c r="P67" s="67"/>
      <c r="Q67" s="67"/>
      <c r="R67" s="67"/>
      <c r="S67" s="64"/>
      <c r="T67" s="60"/>
    </row>
    <row r="68" spans="1:21" x14ac:dyDescent="0.25">
      <c r="A68" s="53"/>
      <c r="B68" s="53" t="s">
        <v>33</v>
      </c>
      <c r="H68" s="71"/>
      <c r="I68" s="88"/>
      <c r="J68" s="88"/>
      <c r="K68" s="88"/>
      <c r="L68" s="88"/>
      <c r="M68" s="88"/>
      <c r="N68" s="88"/>
      <c r="O68" s="99"/>
      <c r="P68" s="70"/>
      <c r="Q68" s="67"/>
      <c r="R68" s="69"/>
      <c r="S68" s="102"/>
      <c r="T68" s="66"/>
    </row>
    <row r="69" spans="1:21" x14ac:dyDescent="0.25">
      <c r="A69" s="53"/>
      <c r="B69" s="53" t="s">
        <v>34</v>
      </c>
      <c r="H69" s="71"/>
      <c r="I69" s="71"/>
      <c r="J69" s="71"/>
      <c r="K69" s="71"/>
      <c r="L69" s="71"/>
      <c r="M69" s="71"/>
      <c r="N69" s="71"/>
      <c r="O69" s="84"/>
      <c r="P69" s="84"/>
      <c r="Q69" s="99"/>
      <c r="R69" s="100"/>
      <c r="S69" s="64"/>
      <c r="T69" s="64"/>
      <c r="U69" s="101" t="s">
        <v>35</v>
      </c>
    </row>
    <row r="70" spans="1:21" x14ac:dyDescent="0.25">
      <c r="B70" s="78" t="s">
        <v>120</v>
      </c>
      <c r="C70" s="58" t="s">
        <v>189</v>
      </c>
      <c r="G70" s="58">
        <v>0.2</v>
      </c>
      <c r="H70" s="58">
        <v>0.2</v>
      </c>
      <c r="S70" s="93"/>
      <c r="T70" s="93"/>
    </row>
    <row r="71" spans="1:21" x14ac:dyDescent="0.25">
      <c r="B71" s="78" t="s">
        <v>212</v>
      </c>
      <c r="C71" s="58" t="s">
        <v>188</v>
      </c>
      <c r="H71" s="58">
        <v>0.25</v>
      </c>
    </row>
    <row r="72" spans="1:21" x14ac:dyDescent="0.25">
      <c r="B72" s="58" t="s">
        <v>213</v>
      </c>
      <c r="C72" s="58" t="s">
        <v>187</v>
      </c>
      <c r="I72" s="58">
        <v>2</v>
      </c>
      <c r="J72" s="58">
        <v>2</v>
      </c>
      <c r="K72" s="58">
        <v>2</v>
      </c>
      <c r="L72" s="58">
        <v>2</v>
      </c>
      <c r="M72" s="58">
        <v>2</v>
      </c>
      <c r="N72" s="58">
        <v>2</v>
      </c>
      <c r="O72" s="58">
        <v>2</v>
      </c>
      <c r="P72" s="58">
        <v>2</v>
      </c>
      <c r="Q72" s="58">
        <v>2</v>
      </c>
      <c r="R72" s="58">
        <v>2</v>
      </c>
      <c r="S72" s="58">
        <v>2</v>
      </c>
      <c r="T72" s="58">
        <v>2</v>
      </c>
    </row>
    <row r="73" spans="1:21" x14ac:dyDescent="0.25">
      <c r="B73" s="71" t="s">
        <v>214</v>
      </c>
      <c r="C73" s="71" t="s">
        <v>187</v>
      </c>
      <c r="I73" s="58">
        <v>1</v>
      </c>
      <c r="J73" s="58">
        <v>1</v>
      </c>
      <c r="K73" s="58">
        <v>1</v>
      </c>
      <c r="L73" s="58">
        <v>1</v>
      </c>
      <c r="M73" s="58">
        <v>1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1</v>
      </c>
    </row>
    <row r="74" spans="1:21" x14ac:dyDescent="0.25">
      <c r="B74" s="71" t="s">
        <v>179</v>
      </c>
      <c r="C74" s="71" t="s">
        <v>189</v>
      </c>
      <c r="I74" s="71">
        <v>1</v>
      </c>
      <c r="J74" s="71">
        <v>1</v>
      </c>
      <c r="K74" s="71">
        <v>1</v>
      </c>
      <c r="L74" s="71">
        <v>1</v>
      </c>
      <c r="M74" s="71">
        <v>1</v>
      </c>
      <c r="N74" s="71">
        <v>0.5</v>
      </c>
      <c r="O74" s="71">
        <v>0.5</v>
      </c>
      <c r="P74" s="71">
        <v>0.5</v>
      </c>
      <c r="Q74" s="71">
        <v>0.5</v>
      </c>
      <c r="R74" s="71">
        <v>0.5</v>
      </c>
      <c r="S74" s="71">
        <v>0.5</v>
      </c>
      <c r="T74" s="71">
        <v>0.5</v>
      </c>
    </row>
    <row r="77" spans="1:21" s="53" customFormat="1" x14ac:dyDescent="0.25">
      <c r="A77" s="53" t="s">
        <v>72</v>
      </c>
      <c r="D77" s="53">
        <f t="shared" ref="D77:T77" si="0">SUM(D4:D72)</f>
        <v>1.25</v>
      </c>
      <c r="E77" s="53">
        <f t="shared" si="0"/>
        <v>9.0500000000000007</v>
      </c>
      <c r="F77" s="53">
        <f t="shared" si="0"/>
        <v>20.25</v>
      </c>
      <c r="G77" s="53">
        <f t="shared" si="0"/>
        <v>10.45</v>
      </c>
      <c r="H77" s="53">
        <f t="shared" si="0"/>
        <v>10.7</v>
      </c>
      <c r="I77" s="53">
        <f>SUM(I4:I70)</f>
        <v>5.85</v>
      </c>
      <c r="J77" s="53">
        <f t="shared" si="0"/>
        <v>26.25</v>
      </c>
      <c r="K77" s="53">
        <f t="shared" si="0"/>
        <v>6.75</v>
      </c>
      <c r="L77" s="53">
        <f t="shared" si="0"/>
        <v>7.75</v>
      </c>
      <c r="M77" s="53">
        <f t="shared" si="0"/>
        <v>13.25</v>
      </c>
      <c r="N77" s="53">
        <f t="shared" si="0"/>
        <v>21.55</v>
      </c>
      <c r="O77" s="53">
        <f t="shared" si="0"/>
        <v>11</v>
      </c>
      <c r="P77" s="53">
        <f t="shared" si="0"/>
        <v>2</v>
      </c>
      <c r="Q77" s="53">
        <f t="shared" si="0"/>
        <v>2</v>
      </c>
      <c r="R77" s="53">
        <f t="shared" si="0"/>
        <v>2</v>
      </c>
      <c r="S77" s="53">
        <f t="shared" si="0"/>
        <v>2</v>
      </c>
      <c r="T77" s="53">
        <f t="shared" si="0"/>
        <v>2</v>
      </c>
    </row>
  </sheetData>
  <printOptions gridLines="1"/>
  <pageMargins left="0.7" right="0.7" top="0.75" bottom="0.75" header="0.3" footer="0.3"/>
  <pageSetup paperSize="17" orientation="landscape" r:id="rId1"/>
  <headerFooter>
    <oddHeader>&amp;CAder 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H37" sqref="H37"/>
    </sheetView>
  </sheetViews>
  <sheetFormatPr defaultRowHeight="15" x14ac:dyDescent="0.25"/>
  <cols>
    <col min="1" max="1" width="11.5703125" style="103" customWidth="1"/>
    <col min="2" max="16384" width="9.140625" style="103"/>
  </cols>
  <sheetData>
    <row r="1" spans="1:19" x14ac:dyDescent="0.25">
      <c r="A1" s="58"/>
      <c r="B1" s="58"/>
      <c r="C1" s="58" t="s">
        <v>7</v>
      </c>
      <c r="D1" s="58"/>
      <c r="E1" s="58"/>
      <c r="F1" s="58"/>
      <c r="G1" s="58" t="s">
        <v>8</v>
      </c>
      <c r="H1" s="58"/>
      <c r="I1" s="58"/>
      <c r="J1" s="58"/>
      <c r="K1" s="58" t="s">
        <v>9</v>
      </c>
      <c r="L1" s="58"/>
      <c r="M1" s="58"/>
      <c r="N1" s="58"/>
      <c r="O1" s="58" t="s">
        <v>10</v>
      </c>
      <c r="P1" s="58"/>
      <c r="Q1" s="58"/>
      <c r="R1" s="58" t="s">
        <v>11</v>
      </c>
      <c r="S1" s="58"/>
    </row>
    <row r="2" spans="1:19" x14ac:dyDescent="0.25">
      <c r="A2" s="58"/>
      <c r="B2" s="58"/>
      <c r="C2" s="58" t="s">
        <v>1</v>
      </c>
      <c r="D2" s="58" t="s">
        <v>2</v>
      </c>
      <c r="E2" s="58" t="s">
        <v>3</v>
      </c>
      <c r="F2" s="58" t="s">
        <v>0</v>
      </c>
      <c r="G2" s="58" t="s">
        <v>1</v>
      </c>
      <c r="H2" s="58" t="s">
        <v>2</v>
      </c>
      <c r="I2" s="58" t="s">
        <v>3</v>
      </c>
      <c r="J2" s="58" t="s">
        <v>0</v>
      </c>
      <c r="K2" s="58" t="s">
        <v>1</v>
      </c>
      <c r="L2" s="58" t="s">
        <v>2</v>
      </c>
      <c r="M2" s="58" t="s">
        <v>3</v>
      </c>
      <c r="N2" s="58" t="s">
        <v>0</v>
      </c>
      <c r="O2" s="58" t="s">
        <v>1</v>
      </c>
      <c r="P2" s="58" t="s">
        <v>2</v>
      </c>
      <c r="Q2" s="58" t="s">
        <v>3</v>
      </c>
      <c r="R2" s="58" t="s">
        <v>0</v>
      </c>
      <c r="S2" s="71" t="s">
        <v>1</v>
      </c>
    </row>
    <row r="3" spans="1:19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x14ac:dyDescent="0.25">
      <c r="A4" s="58" t="s">
        <v>125</v>
      </c>
      <c r="B4" s="58"/>
      <c r="C4" s="53">
        <f>SUM('Project Eng'!D43+'Fluids Eng'!D83+'Vacuum Eng'!D70+'Magnet StandSupport'!D73)</f>
        <v>6.519000000000001</v>
      </c>
      <c r="D4" s="53">
        <f>SUM('Project Eng'!E43+'Fluids Eng'!E83+'Vacuum Eng'!E70+'Magnet StandSupport'!E73)</f>
        <v>6.6690000000000014</v>
      </c>
      <c r="E4" s="53">
        <f>SUM('Project Eng'!F43+'Fluids Eng'!F83+'Vacuum Eng'!F70+'Magnet StandSupport'!F73)</f>
        <v>7.9190000000000014</v>
      </c>
      <c r="F4" s="53">
        <f>SUM('Project Eng'!G43+'Fluids Eng'!G83+'Vacuum Eng'!G70+'Magnet StandSupport'!G73)</f>
        <v>5.8190000000000008</v>
      </c>
      <c r="G4" s="53">
        <f>SUM('Project Eng'!H43+'Fluids Eng'!H83+'Vacuum Eng'!H70+'Magnet StandSupport'!H73)</f>
        <v>7.0690000000000017</v>
      </c>
      <c r="H4" s="53">
        <f>SUM('Project Eng'!I43+'Fluids Eng'!I83+'Vacuum Eng'!I70+'Magnet StandSupport'!I73)</f>
        <v>9.8000000000000007</v>
      </c>
      <c r="I4" s="53">
        <f>SUM('Project Eng'!J43+'Fluids Eng'!J83+'Vacuum Eng'!J70+'Magnet StandSupport'!J73)</f>
        <v>9.26</v>
      </c>
      <c r="J4" s="53">
        <f>SUM('Project Eng'!K43+'Fluids Eng'!K83+'Vacuum Eng'!K70+'Magnet StandSupport'!K73)</f>
        <v>5.75</v>
      </c>
      <c r="K4" s="53">
        <f>SUM('Project Eng'!L43+'Fluids Eng'!L83+'Vacuum Eng'!L70+'Magnet StandSupport'!L73)</f>
        <v>4.75</v>
      </c>
      <c r="L4" s="53">
        <f>SUM('Project Eng'!M43+'Fluids Eng'!M83+'Vacuum Eng'!M70+'Magnet StandSupport'!M73)</f>
        <v>5.25</v>
      </c>
      <c r="M4" s="53">
        <f>SUM('Project Eng'!N43+'Fluids Eng'!N83+'Vacuum Eng'!N70+'Magnet StandSupport'!N73)</f>
        <v>6.9</v>
      </c>
      <c r="N4" s="53">
        <f>SUM('Project Eng'!O43+'Fluids Eng'!O83+'Vacuum Eng'!O70+'Magnet StandSupport'!O73)</f>
        <v>1.8</v>
      </c>
      <c r="O4" s="53">
        <f>SUM('Project Eng'!P43+'Fluids Eng'!P83+'Vacuum Eng'!P70+'Magnet StandSupport'!P73)</f>
        <v>1.8</v>
      </c>
      <c r="P4" s="53">
        <f>SUM('Project Eng'!Q43+'Fluids Eng'!Q83+'Vacuum Eng'!Q70+'Magnet StandSupport'!Q73)</f>
        <v>1.8</v>
      </c>
      <c r="Q4" s="53">
        <f>SUM('Project Eng'!R43+'Fluids Eng'!R83+'Vacuum Eng'!R70+'Magnet StandSupport'!R73)</f>
        <v>1.8</v>
      </c>
      <c r="R4" s="53">
        <f>SUM('Project Eng'!S43+'Fluids Eng'!S83+'Vacuum Eng'!S70+'Magnet StandSupport'!S73)</f>
        <v>1.8</v>
      </c>
      <c r="S4" s="53">
        <f>SUM('Project Eng'!T43+'Fluids Eng'!T83+'Vacuum Eng'!T70+'Magnet StandSupport'!T73)</f>
        <v>1.3</v>
      </c>
    </row>
    <row r="5" spans="1:19" x14ac:dyDescent="0.25">
      <c r="A5" s="58" t="s">
        <v>126</v>
      </c>
      <c r="B5" s="58"/>
      <c r="C5" s="53">
        <f>'Drafter '!$D$67</f>
        <v>3.4000000000000004</v>
      </c>
      <c r="D5" s="53">
        <f>'Drafter '!$E$67</f>
        <v>3.4000000000000004</v>
      </c>
      <c r="E5" s="53">
        <f>'Drafter '!$F$67</f>
        <v>4.2000000000000011</v>
      </c>
      <c r="F5" s="53">
        <f>'Drafter '!$G$67</f>
        <v>2.9</v>
      </c>
      <c r="G5" s="53">
        <f>'Drafter '!$H$67</f>
        <v>2.9</v>
      </c>
      <c r="H5" s="53">
        <f>'Drafter '!$I$67</f>
        <v>3.1</v>
      </c>
      <c r="I5" s="53">
        <f>'Drafter '!$J$67</f>
        <v>3.35</v>
      </c>
      <c r="J5" s="53">
        <f>'Drafter '!$K$67</f>
        <v>1.2000000000000002</v>
      </c>
      <c r="K5" s="53">
        <f>'Drafter '!$L$67</f>
        <v>1.1499999999999999</v>
      </c>
      <c r="L5" s="53">
        <f>'Drafter '!$N$67</f>
        <v>2.6</v>
      </c>
      <c r="M5" s="53">
        <f>'Drafter '!$O$67</f>
        <v>0.9</v>
      </c>
      <c r="N5" s="53">
        <f>'Drafter '!$P$67</f>
        <v>0.9</v>
      </c>
      <c r="O5" s="53">
        <f>'Drafter '!$Q$67</f>
        <v>0.9</v>
      </c>
      <c r="P5" s="53">
        <f>'Drafter '!$R$67</f>
        <v>0.9</v>
      </c>
      <c r="Q5" s="53">
        <f>'Drafter '!$S$67</f>
        <v>0.9</v>
      </c>
      <c r="R5" s="53">
        <f>'Drafter '!$T$67</f>
        <v>0.9</v>
      </c>
      <c r="S5" s="53">
        <f>'Drafter '!$U$67</f>
        <v>0</v>
      </c>
    </row>
    <row r="6" spans="1:19" x14ac:dyDescent="0.25">
      <c r="A6" s="58" t="s">
        <v>127</v>
      </c>
      <c r="B6" s="58"/>
      <c r="C6" s="53">
        <f>SUM(Technician!D77)</f>
        <v>1.25</v>
      </c>
      <c r="D6" s="53">
        <f>SUM(Technician!E77)</f>
        <v>9.0500000000000007</v>
      </c>
      <c r="E6" s="53">
        <f>SUM(Technician!F77)</f>
        <v>20.25</v>
      </c>
      <c r="F6" s="53">
        <f>SUM(Technician!G77)</f>
        <v>10.45</v>
      </c>
      <c r="G6" s="53">
        <f>SUM(Technician!H77)</f>
        <v>10.7</v>
      </c>
      <c r="H6" s="53">
        <f>SUM(Technician!I77)</f>
        <v>5.85</v>
      </c>
      <c r="I6" s="53">
        <f>SUM(Technician!J77)</f>
        <v>26.25</v>
      </c>
      <c r="J6" s="53">
        <f>SUM(Technician!K77)</f>
        <v>6.75</v>
      </c>
      <c r="K6" s="53">
        <f>SUM(Technician!L77)</f>
        <v>7.75</v>
      </c>
      <c r="L6" s="53">
        <f>SUM(Technician!M77)</f>
        <v>13.25</v>
      </c>
      <c r="M6" s="53">
        <f>SUM(Technician!N77)</f>
        <v>21.55</v>
      </c>
      <c r="N6" s="53">
        <f>SUM(Technician!O77)</f>
        <v>11</v>
      </c>
      <c r="O6" s="53">
        <f>SUM(Technician!P77)</f>
        <v>2</v>
      </c>
      <c r="P6" s="53">
        <f>SUM(Technician!Q77)</f>
        <v>2</v>
      </c>
      <c r="Q6" s="53">
        <f>SUM(Technician!R77)</f>
        <v>2</v>
      </c>
      <c r="R6" s="53">
        <f>SUM(Technician!S77)</f>
        <v>2</v>
      </c>
      <c r="S6" s="53">
        <f>SUM(Technician!T77)</f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workbookViewId="0">
      <selection activeCell="A45" sqref="A45:XFD66"/>
    </sheetView>
  </sheetViews>
  <sheetFormatPr defaultRowHeight="15" x14ac:dyDescent="0.25"/>
  <cols>
    <col min="1" max="1" width="18" customWidth="1"/>
    <col min="2" max="2" width="28.42578125" customWidth="1"/>
    <col min="3" max="22" width="3.5703125" customWidth="1"/>
  </cols>
  <sheetData>
    <row r="1" spans="1:20" x14ac:dyDescent="0.25">
      <c r="A1" s="1"/>
      <c r="B1" s="1"/>
      <c r="C1" s="2"/>
      <c r="D1" s="8" t="s">
        <v>7</v>
      </c>
      <c r="E1" s="8"/>
      <c r="F1" s="3"/>
      <c r="G1" s="2"/>
      <c r="H1" s="8" t="s">
        <v>8</v>
      </c>
      <c r="I1" s="8"/>
      <c r="J1" s="3"/>
      <c r="K1" s="2"/>
      <c r="L1" s="8" t="s">
        <v>9</v>
      </c>
      <c r="M1" s="8"/>
      <c r="N1" s="3"/>
      <c r="O1" s="2"/>
      <c r="P1" s="8" t="s">
        <v>10</v>
      </c>
      <c r="Q1" s="8"/>
      <c r="R1" s="3"/>
      <c r="S1" s="8" t="s">
        <v>11</v>
      </c>
      <c r="T1" s="8"/>
    </row>
    <row r="2" spans="1:20" x14ac:dyDescent="0.25">
      <c r="A2" s="1"/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0</v>
      </c>
      <c r="H2" s="1" t="s">
        <v>1</v>
      </c>
      <c r="I2" s="1" t="s">
        <v>2</v>
      </c>
      <c r="J2" s="1" t="s">
        <v>3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0</v>
      </c>
      <c r="P2" s="1" t="s">
        <v>1</v>
      </c>
      <c r="Q2" s="1" t="s">
        <v>2</v>
      </c>
      <c r="R2" s="1" t="s">
        <v>3</v>
      </c>
      <c r="S2" s="1" t="s">
        <v>0</v>
      </c>
      <c r="T2" s="39" t="s">
        <v>1</v>
      </c>
    </row>
    <row r="3" spans="1:20" x14ac:dyDescent="0.25">
      <c r="A3" s="1" t="s">
        <v>12</v>
      </c>
      <c r="B3" s="2"/>
      <c r="C3" s="22"/>
      <c r="D3" s="21"/>
      <c r="E3" s="21"/>
      <c r="F3" s="21"/>
      <c r="G3" s="22"/>
      <c r="H3" s="21"/>
      <c r="I3" s="21"/>
      <c r="J3" s="21"/>
      <c r="K3" s="22"/>
      <c r="L3" s="21"/>
      <c r="M3" s="21"/>
      <c r="N3" s="21"/>
      <c r="O3" s="11"/>
      <c r="P3" s="9"/>
      <c r="Q3" s="9"/>
      <c r="R3" s="9"/>
      <c r="S3" s="11"/>
    </row>
    <row r="4" spans="1:20" x14ac:dyDescent="0.25">
      <c r="A4" s="1"/>
      <c r="B4" s="2" t="s">
        <v>25</v>
      </c>
      <c r="C4" s="11"/>
      <c r="D4" s="9"/>
      <c r="E4" s="9"/>
      <c r="F4" s="9"/>
      <c r="G4" s="11"/>
      <c r="H4" s="9"/>
      <c r="I4" s="9"/>
      <c r="J4" s="9"/>
      <c r="K4" s="16"/>
      <c r="L4" s="15"/>
      <c r="M4" s="15"/>
      <c r="N4" s="9"/>
      <c r="O4" s="11"/>
      <c r="P4" s="9"/>
      <c r="Q4" s="9"/>
      <c r="R4" s="9"/>
      <c r="S4" s="11"/>
    </row>
    <row r="5" spans="1:20" x14ac:dyDescent="0.25">
      <c r="A5" s="1"/>
      <c r="B5" s="2" t="s">
        <v>15</v>
      </c>
      <c r="C5" s="11"/>
      <c r="D5" s="9"/>
      <c r="E5" s="9"/>
      <c r="F5" s="9"/>
      <c r="G5" s="11"/>
      <c r="H5" s="9"/>
      <c r="I5" s="9"/>
      <c r="J5" s="9"/>
      <c r="K5" s="11"/>
      <c r="L5" s="9"/>
      <c r="M5" s="9"/>
      <c r="N5" s="17"/>
      <c r="O5" s="11"/>
      <c r="P5" s="9"/>
      <c r="Q5" s="9"/>
      <c r="R5" s="9"/>
      <c r="S5" s="11"/>
    </row>
    <row r="6" spans="1:20" x14ac:dyDescent="0.25">
      <c r="A6" s="1"/>
      <c r="B6" s="2"/>
      <c r="C6" s="11"/>
      <c r="D6" s="9"/>
      <c r="E6" s="9"/>
      <c r="F6" s="9"/>
      <c r="G6" s="11"/>
      <c r="H6" s="9"/>
      <c r="I6" s="9"/>
      <c r="J6" s="9"/>
      <c r="K6" s="11"/>
      <c r="L6" s="9"/>
      <c r="M6" s="9"/>
      <c r="N6" s="9"/>
      <c r="O6" s="11"/>
      <c r="P6" s="9"/>
      <c r="Q6" s="9"/>
      <c r="R6" s="9"/>
      <c r="S6" s="11"/>
    </row>
    <row r="7" spans="1:20" x14ac:dyDescent="0.25">
      <c r="A7" s="1" t="s">
        <v>13</v>
      </c>
      <c r="B7" s="2"/>
      <c r="C7" s="22"/>
      <c r="D7" s="21"/>
      <c r="E7" s="21"/>
      <c r="F7" s="21"/>
      <c r="G7" s="22"/>
      <c r="H7" s="21"/>
      <c r="I7" s="21"/>
      <c r="J7" s="21"/>
      <c r="K7" s="22"/>
      <c r="L7" s="9"/>
      <c r="M7" s="9"/>
      <c r="N7" s="9"/>
      <c r="O7" s="11"/>
      <c r="P7" s="9"/>
      <c r="Q7" s="9"/>
      <c r="R7" s="9"/>
      <c r="S7" s="11"/>
    </row>
    <row r="8" spans="1:20" x14ac:dyDescent="0.25">
      <c r="A8" s="1"/>
      <c r="B8" s="2" t="s">
        <v>16</v>
      </c>
      <c r="C8" s="11"/>
      <c r="D8" s="9"/>
      <c r="E8" s="9"/>
      <c r="F8" s="17"/>
      <c r="G8" s="11"/>
      <c r="H8" s="9"/>
      <c r="I8" s="9"/>
      <c r="J8" s="9"/>
      <c r="K8" s="11"/>
      <c r="L8" s="9"/>
      <c r="M8" s="9"/>
      <c r="N8" s="9"/>
      <c r="O8" s="11"/>
      <c r="P8" s="9"/>
      <c r="Q8" s="9"/>
      <c r="R8" s="9"/>
      <c r="S8" s="11"/>
    </row>
    <row r="9" spans="1:20" x14ac:dyDescent="0.25">
      <c r="A9" s="1"/>
      <c r="B9" s="2" t="s">
        <v>17</v>
      </c>
      <c r="C9" s="11"/>
      <c r="D9" s="9"/>
      <c r="E9" s="9"/>
      <c r="F9" s="9"/>
      <c r="G9" s="11"/>
      <c r="H9" s="9"/>
      <c r="I9" s="9"/>
      <c r="J9" s="17"/>
      <c r="K9" s="11"/>
      <c r="L9" s="9"/>
      <c r="M9" s="9"/>
      <c r="N9" s="9"/>
      <c r="O9" s="11"/>
      <c r="P9" s="9"/>
      <c r="Q9" s="9"/>
      <c r="R9" s="9"/>
      <c r="S9" s="11"/>
    </row>
    <row r="10" spans="1:20" x14ac:dyDescent="0.25">
      <c r="A10" s="1"/>
      <c r="B10" s="2" t="s">
        <v>20</v>
      </c>
      <c r="C10" s="11"/>
      <c r="D10" s="9"/>
      <c r="E10" s="9"/>
      <c r="F10" s="9"/>
      <c r="G10" s="11"/>
      <c r="H10" s="9"/>
      <c r="I10" s="9"/>
      <c r="J10" s="17"/>
      <c r="K10" s="11"/>
      <c r="L10" s="9"/>
      <c r="M10" s="9"/>
      <c r="N10" s="9"/>
      <c r="O10" s="11"/>
      <c r="P10" s="9"/>
      <c r="Q10" s="9"/>
      <c r="R10" s="9"/>
      <c r="S10" s="11"/>
    </row>
    <row r="11" spans="1:20" x14ac:dyDescent="0.25">
      <c r="A11" s="1"/>
      <c r="B11" s="2"/>
      <c r="C11" s="11"/>
      <c r="D11" s="9"/>
      <c r="E11" s="9"/>
      <c r="F11" s="9"/>
      <c r="G11" s="11"/>
      <c r="H11" s="9"/>
      <c r="I11" s="9"/>
      <c r="J11" s="9"/>
      <c r="K11" s="11"/>
      <c r="L11" s="9"/>
      <c r="M11" s="9"/>
      <c r="N11" s="9"/>
      <c r="O11" s="11"/>
      <c r="P11" s="9"/>
      <c r="Q11" s="9"/>
      <c r="R11" s="9"/>
      <c r="S11" s="11"/>
    </row>
    <row r="12" spans="1:20" x14ac:dyDescent="0.25">
      <c r="A12" s="1" t="s">
        <v>4</v>
      </c>
      <c r="B12" s="2"/>
      <c r="C12" s="22"/>
      <c r="D12" s="21"/>
      <c r="E12" s="21"/>
      <c r="F12" s="21"/>
      <c r="G12" s="22"/>
      <c r="H12" s="21"/>
      <c r="I12" s="21"/>
      <c r="J12" s="21"/>
      <c r="K12" s="22"/>
      <c r="L12" s="21"/>
      <c r="M12" s="21"/>
      <c r="N12" s="21"/>
      <c r="O12" s="11"/>
      <c r="P12" s="9"/>
      <c r="Q12" s="9"/>
      <c r="R12" s="9"/>
      <c r="S12" s="11"/>
    </row>
    <row r="13" spans="1:20" x14ac:dyDescent="0.25">
      <c r="A13" s="1"/>
      <c r="B13" s="2" t="s">
        <v>31</v>
      </c>
      <c r="C13" s="11"/>
      <c r="D13" s="9"/>
      <c r="E13" s="9"/>
      <c r="F13" s="9"/>
      <c r="G13" s="11"/>
      <c r="H13" s="9"/>
      <c r="I13" s="15"/>
      <c r="J13" s="9"/>
      <c r="K13" s="10"/>
      <c r="L13" s="9"/>
      <c r="M13" s="9"/>
      <c r="N13" s="9"/>
      <c r="O13" s="11"/>
      <c r="P13" s="9"/>
      <c r="Q13" s="9"/>
      <c r="R13" s="9"/>
      <c r="S13" s="11"/>
    </row>
    <row r="14" spans="1:20" x14ac:dyDescent="0.25">
      <c r="A14" s="1"/>
      <c r="B14" s="2" t="s">
        <v>30</v>
      </c>
      <c r="C14" s="11"/>
      <c r="D14" s="9"/>
      <c r="E14" s="9"/>
      <c r="F14" s="9"/>
      <c r="G14" s="11"/>
      <c r="H14" s="9"/>
      <c r="I14" s="15"/>
      <c r="J14" s="43"/>
      <c r="K14" s="16"/>
      <c r="L14" s="15"/>
      <c r="M14" s="15"/>
      <c r="N14" s="35"/>
      <c r="Q14" s="9"/>
      <c r="R14" s="9"/>
      <c r="S14" s="11"/>
    </row>
    <row r="15" spans="1:20" x14ac:dyDescent="0.25">
      <c r="A15" s="1"/>
      <c r="B15" s="2"/>
      <c r="C15" s="11"/>
      <c r="D15" s="9"/>
      <c r="E15" s="9"/>
      <c r="F15" s="9"/>
      <c r="G15" s="11"/>
      <c r="H15" s="9"/>
      <c r="I15" s="15"/>
      <c r="J15" s="43"/>
      <c r="K15" s="16"/>
      <c r="L15" s="15"/>
      <c r="M15" s="15"/>
      <c r="N15" s="15"/>
      <c r="Q15" s="9"/>
      <c r="R15" s="9"/>
      <c r="S15" s="11"/>
    </row>
    <row r="16" spans="1:20" x14ac:dyDescent="0.25">
      <c r="A16" s="1"/>
      <c r="B16" s="2"/>
      <c r="C16" s="11"/>
      <c r="D16" s="9"/>
      <c r="E16" s="9"/>
      <c r="F16" s="9"/>
      <c r="G16" s="11"/>
      <c r="H16" s="9"/>
      <c r="I16" s="15"/>
      <c r="J16" s="43"/>
      <c r="K16" s="16"/>
      <c r="L16" s="15"/>
      <c r="M16" s="15"/>
      <c r="N16" s="15"/>
      <c r="Q16" s="9"/>
      <c r="R16" s="9"/>
      <c r="S16" s="11"/>
    </row>
    <row r="17" spans="1:19" x14ac:dyDescent="0.25">
      <c r="A17" s="1"/>
      <c r="B17" s="2"/>
      <c r="C17" s="11"/>
      <c r="D17" s="9"/>
      <c r="E17" s="9"/>
      <c r="F17" s="9"/>
      <c r="G17" s="11"/>
      <c r="H17" s="9"/>
      <c r="I17" s="15"/>
      <c r="J17" s="43"/>
      <c r="K17" s="16"/>
      <c r="L17" s="15"/>
      <c r="M17" s="15"/>
      <c r="N17" s="15"/>
      <c r="Q17" s="9"/>
      <c r="R17" s="9"/>
      <c r="S17" s="11"/>
    </row>
    <row r="18" spans="1:19" x14ac:dyDescent="0.25">
      <c r="A18" s="1"/>
      <c r="B18" s="2"/>
      <c r="C18" s="11"/>
      <c r="D18" s="9"/>
      <c r="E18" s="9"/>
      <c r="F18" s="9"/>
      <c r="G18" s="11"/>
      <c r="H18" s="9"/>
      <c r="I18" s="15"/>
      <c r="J18" s="43"/>
      <c r="K18" s="16"/>
      <c r="L18" s="15"/>
      <c r="M18" s="15"/>
      <c r="N18" s="15"/>
      <c r="Q18" s="9"/>
      <c r="R18" s="9"/>
      <c r="S18" s="11"/>
    </row>
    <row r="19" spans="1:19" x14ac:dyDescent="0.25">
      <c r="A19" s="1"/>
      <c r="B19" s="2"/>
      <c r="C19" s="10"/>
      <c r="D19" s="4"/>
      <c r="E19" s="4"/>
      <c r="F19" s="4"/>
      <c r="G19" s="10"/>
      <c r="H19" s="4"/>
      <c r="I19" s="4"/>
      <c r="J19" s="4"/>
      <c r="K19" s="10"/>
      <c r="L19" s="4"/>
      <c r="M19" s="4"/>
      <c r="N19" s="4"/>
      <c r="O19" s="10"/>
      <c r="P19" s="4"/>
      <c r="Q19" s="4"/>
      <c r="R19" s="4"/>
      <c r="S19" s="10"/>
    </row>
    <row r="20" spans="1:19" x14ac:dyDescent="0.25">
      <c r="A20" s="1" t="s">
        <v>5</v>
      </c>
      <c r="B20" s="2"/>
      <c r="C20" s="22"/>
      <c r="D20" s="21"/>
      <c r="E20" s="21"/>
      <c r="F20" s="21"/>
      <c r="G20" s="22"/>
      <c r="H20" s="21"/>
      <c r="I20" s="21"/>
      <c r="J20" s="21"/>
      <c r="K20" s="22"/>
      <c r="L20" s="21"/>
      <c r="M20" s="21"/>
      <c r="N20" s="21"/>
      <c r="O20" s="22"/>
      <c r="P20" s="9"/>
      <c r="Q20" s="9"/>
      <c r="R20" s="9"/>
      <c r="S20" s="10"/>
    </row>
    <row r="21" spans="1:19" x14ac:dyDescent="0.25">
      <c r="A21" s="1"/>
      <c r="B21" s="2" t="s">
        <v>18</v>
      </c>
      <c r="C21" s="29"/>
      <c r="D21" s="30"/>
      <c r="E21" s="9" t="s">
        <v>28</v>
      </c>
      <c r="F21" s="9"/>
      <c r="G21" s="11"/>
      <c r="H21" s="9"/>
      <c r="I21" s="9"/>
      <c r="J21" s="9"/>
      <c r="K21" s="11"/>
      <c r="L21" s="9"/>
      <c r="M21" s="4"/>
      <c r="N21" s="4"/>
      <c r="O21" s="10"/>
      <c r="P21" s="4"/>
      <c r="Q21" s="4"/>
      <c r="R21" s="4"/>
      <c r="S21" s="10"/>
    </row>
    <row r="22" spans="1:19" x14ac:dyDescent="0.25">
      <c r="A22" s="1"/>
      <c r="B22" s="2" t="s">
        <v>41</v>
      </c>
      <c r="C22" s="29"/>
      <c r="D22" s="30"/>
      <c r="E22" s="9" t="s">
        <v>40</v>
      </c>
      <c r="F22" s="9"/>
      <c r="G22" s="11"/>
      <c r="H22" s="9"/>
      <c r="I22" s="9"/>
      <c r="J22" s="9"/>
      <c r="K22" s="11"/>
      <c r="L22" s="9"/>
      <c r="M22" s="9"/>
      <c r="N22" s="9"/>
      <c r="O22" s="10"/>
      <c r="P22" s="4"/>
      <c r="Q22" s="4"/>
      <c r="R22" s="4"/>
      <c r="S22" s="10"/>
    </row>
    <row r="23" spans="1:19" x14ac:dyDescent="0.25">
      <c r="A23" s="1"/>
      <c r="B23" s="2" t="s">
        <v>39</v>
      </c>
      <c r="C23" s="16"/>
      <c r="D23" s="9"/>
      <c r="E23" s="9"/>
      <c r="F23" s="9"/>
      <c r="G23" s="11"/>
      <c r="H23" s="9"/>
      <c r="I23" s="9"/>
      <c r="J23" s="9"/>
      <c r="K23" s="11"/>
      <c r="L23" s="9"/>
      <c r="M23" s="9"/>
      <c r="N23" s="9"/>
      <c r="O23" s="10"/>
      <c r="P23" s="4"/>
      <c r="Q23" s="4"/>
      <c r="R23" s="4"/>
      <c r="S23" s="10"/>
    </row>
    <row r="24" spans="1:19" x14ac:dyDescent="0.25">
      <c r="A24" s="1"/>
      <c r="B24" s="2" t="s">
        <v>19</v>
      </c>
      <c r="C24" s="11"/>
      <c r="D24" s="9"/>
      <c r="E24" s="30"/>
      <c r="F24" s="41"/>
      <c r="G24" s="9" t="s">
        <v>29</v>
      </c>
      <c r="J24" s="9"/>
      <c r="K24" s="11"/>
      <c r="L24" s="9"/>
      <c r="M24" s="9"/>
      <c r="N24" s="9"/>
      <c r="O24" s="10"/>
      <c r="P24" s="4"/>
      <c r="Q24" s="4"/>
      <c r="R24" s="4"/>
      <c r="S24" s="10"/>
    </row>
    <row r="25" spans="1:19" x14ac:dyDescent="0.25">
      <c r="A25" s="1"/>
      <c r="B25" s="2" t="s">
        <v>14</v>
      </c>
      <c r="C25" s="11"/>
      <c r="D25" s="9"/>
      <c r="E25" s="9"/>
      <c r="F25" s="9"/>
      <c r="G25" s="11"/>
      <c r="H25" s="9"/>
      <c r="I25" s="9"/>
      <c r="J25" s="17"/>
      <c r="K25" s="11"/>
      <c r="L25" s="9"/>
      <c r="M25" s="9"/>
      <c r="N25" s="17"/>
      <c r="O25" s="10"/>
      <c r="P25" s="4"/>
      <c r="Q25" s="4"/>
      <c r="R25" s="4"/>
      <c r="S25" s="10"/>
    </row>
    <row r="26" spans="1:19" x14ac:dyDescent="0.25">
      <c r="A26" s="1"/>
      <c r="B26" s="2" t="s">
        <v>21</v>
      </c>
      <c r="C26" s="11"/>
      <c r="D26" s="9"/>
      <c r="E26" s="9"/>
      <c r="F26" s="15"/>
      <c r="G26" s="16"/>
      <c r="H26" s="15"/>
      <c r="I26" s="15"/>
      <c r="J26" s="42"/>
      <c r="K26" s="16"/>
      <c r="L26" s="15"/>
      <c r="M26" s="15"/>
      <c r="N26" s="42"/>
      <c r="O26" s="16"/>
      <c r="P26" s="9"/>
      <c r="Q26" s="9"/>
      <c r="R26" s="9"/>
      <c r="S26" s="10"/>
    </row>
    <row r="27" spans="1:19" x14ac:dyDescent="0.25">
      <c r="A27" s="1"/>
      <c r="B27" s="2" t="s">
        <v>26</v>
      </c>
      <c r="C27" s="11"/>
      <c r="D27" s="9"/>
      <c r="E27" s="9"/>
      <c r="F27" s="9"/>
      <c r="G27" s="11"/>
      <c r="H27" s="9"/>
      <c r="I27" s="9"/>
      <c r="J27" s="9"/>
      <c r="K27" s="16"/>
      <c r="L27" s="9"/>
      <c r="M27" s="9"/>
      <c r="N27" s="12"/>
      <c r="P27" s="9"/>
      <c r="Q27" s="9"/>
      <c r="R27" s="9"/>
      <c r="S27" s="10"/>
    </row>
    <row r="28" spans="1:19" x14ac:dyDescent="0.25">
      <c r="A28" s="1"/>
      <c r="B28" s="2" t="s">
        <v>22</v>
      </c>
      <c r="C28" s="11"/>
      <c r="D28" s="9"/>
      <c r="E28" s="9"/>
      <c r="F28" s="9"/>
      <c r="G28" s="11"/>
      <c r="H28" s="9"/>
      <c r="I28" s="9"/>
      <c r="J28" s="9"/>
      <c r="K28" s="11"/>
      <c r="L28" s="15"/>
      <c r="O28" s="11"/>
      <c r="P28" s="9"/>
      <c r="R28" s="9"/>
      <c r="S28" s="10"/>
    </row>
    <row r="29" spans="1:19" x14ac:dyDescent="0.25">
      <c r="A29" s="18"/>
      <c r="B29" s="19" t="s">
        <v>23</v>
      </c>
      <c r="C29" s="10"/>
      <c r="D29" s="4"/>
      <c r="E29" s="4"/>
      <c r="F29" s="4"/>
      <c r="G29" s="10"/>
      <c r="H29" s="9"/>
      <c r="I29" s="9"/>
      <c r="J29" s="9"/>
      <c r="K29" s="11"/>
      <c r="L29" s="9"/>
      <c r="M29" s="24"/>
      <c r="N29" s="24"/>
      <c r="O29" s="23"/>
      <c r="R29" s="25"/>
      <c r="S29" s="10"/>
    </row>
    <row r="30" spans="1:19" x14ac:dyDescent="0.25">
      <c r="A30" s="1"/>
      <c r="B30" s="2" t="s">
        <v>27</v>
      </c>
      <c r="C30" s="10"/>
      <c r="D30" s="4"/>
      <c r="E30" s="4"/>
      <c r="F30" s="4"/>
      <c r="G30" s="10"/>
      <c r="H30" s="9"/>
      <c r="I30" s="9"/>
      <c r="J30" s="9"/>
      <c r="K30" s="24"/>
      <c r="L30" s="24"/>
      <c r="M30" s="24"/>
      <c r="N30" s="5"/>
      <c r="R30" s="34"/>
      <c r="S30" s="10"/>
    </row>
    <row r="31" spans="1:19" x14ac:dyDescent="0.25">
      <c r="A31" s="1"/>
      <c r="B31" s="2"/>
      <c r="C31" s="10"/>
      <c r="D31" s="4"/>
      <c r="E31" s="4"/>
      <c r="F31" s="5"/>
      <c r="G31" s="4"/>
      <c r="H31" s="9"/>
      <c r="I31" s="9"/>
      <c r="J31" s="12"/>
      <c r="K31" s="9"/>
      <c r="L31" s="9"/>
      <c r="M31" s="9"/>
      <c r="N31" s="12"/>
      <c r="O31" s="25"/>
      <c r="P31" s="25"/>
      <c r="Q31" s="25"/>
      <c r="R31" s="34"/>
      <c r="S31" s="4"/>
    </row>
    <row r="32" spans="1:19" x14ac:dyDescent="0.25">
      <c r="A32" s="1" t="s">
        <v>6</v>
      </c>
      <c r="B32" s="2"/>
      <c r="C32" s="10"/>
      <c r="D32" s="4"/>
      <c r="E32" s="4"/>
      <c r="F32" s="5"/>
      <c r="G32" s="4"/>
      <c r="H32" s="9"/>
      <c r="I32" s="9"/>
      <c r="J32" s="12"/>
      <c r="K32" s="9"/>
      <c r="L32" s="9"/>
      <c r="M32" s="9"/>
      <c r="N32" s="12"/>
      <c r="O32" s="25"/>
      <c r="P32" s="25"/>
      <c r="Q32" s="25"/>
      <c r="R32" s="34"/>
      <c r="S32" s="4"/>
    </row>
    <row r="33" spans="1:21" x14ac:dyDescent="0.25">
      <c r="A33" s="1"/>
      <c r="B33" s="2" t="s">
        <v>18</v>
      </c>
      <c r="C33" s="29"/>
      <c r="E33" s="4" t="s">
        <v>38</v>
      </c>
      <c r="F33" s="5"/>
      <c r="G33" s="4"/>
      <c r="H33" s="9"/>
      <c r="I33" s="9"/>
      <c r="J33" s="12"/>
      <c r="K33" s="9"/>
      <c r="L33" s="9"/>
      <c r="M33" s="9"/>
      <c r="N33" s="12"/>
      <c r="O33" s="25"/>
      <c r="P33" s="25"/>
      <c r="Q33" s="25"/>
      <c r="R33" s="34"/>
      <c r="S33" s="4"/>
    </row>
    <row r="34" spans="1:21" x14ac:dyDescent="0.25">
      <c r="A34" s="1"/>
      <c r="B34" s="2" t="s">
        <v>36</v>
      </c>
      <c r="C34" s="11"/>
      <c r="D34" s="40"/>
      <c r="F34" s="4" t="s">
        <v>29</v>
      </c>
      <c r="G34" s="4"/>
      <c r="H34" s="9"/>
      <c r="I34" s="9"/>
      <c r="J34" s="12"/>
      <c r="K34" s="9"/>
      <c r="L34" s="9"/>
      <c r="M34" s="9"/>
      <c r="N34" s="12"/>
      <c r="O34" s="25"/>
      <c r="P34" s="25"/>
      <c r="Q34" s="25"/>
      <c r="R34" s="34"/>
      <c r="S34" s="4"/>
    </row>
    <row r="35" spans="1:21" x14ac:dyDescent="0.25">
      <c r="A35" s="1"/>
      <c r="B35" s="2" t="s">
        <v>37</v>
      </c>
      <c r="C35" s="11"/>
      <c r="D35" s="40"/>
      <c r="E35" s="40"/>
      <c r="G35" s="5" t="s">
        <v>29</v>
      </c>
      <c r="H35" s="9"/>
      <c r="I35" s="9"/>
      <c r="J35" s="12"/>
      <c r="K35" s="9"/>
      <c r="L35" s="9"/>
      <c r="M35" s="9"/>
      <c r="N35" s="12"/>
      <c r="O35" s="25"/>
      <c r="P35" s="25"/>
      <c r="Q35" s="25"/>
      <c r="R35" s="34"/>
      <c r="S35" s="4"/>
    </row>
    <row r="36" spans="1:21" x14ac:dyDescent="0.25">
      <c r="A36" s="1"/>
      <c r="B36" s="2" t="s">
        <v>32</v>
      </c>
      <c r="C36" s="10"/>
      <c r="D36" s="4"/>
      <c r="E36" s="4"/>
      <c r="F36" s="5"/>
      <c r="G36" s="4"/>
      <c r="H36" s="9"/>
      <c r="I36" s="15"/>
      <c r="J36" s="42"/>
      <c r="K36" s="15"/>
      <c r="L36" s="15"/>
      <c r="M36" s="15"/>
      <c r="N36" s="42"/>
      <c r="O36" s="24"/>
      <c r="P36" s="24"/>
      <c r="Q36" s="24"/>
      <c r="R36" s="36"/>
      <c r="S36" s="15"/>
    </row>
    <row r="37" spans="1:21" x14ac:dyDescent="0.25">
      <c r="A37" s="1"/>
      <c r="B37" s="2" t="s">
        <v>33</v>
      </c>
      <c r="C37" s="10"/>
      <c r="D37" s="4"/>
      <c r="E37" s="4"/>
      <c r="F37" s="5"/>
      <c r="G37" s="4"/>
      <c r="H37" s="9"/>
      <c r="I37" s="9"/>
      <c r="J37" s="12"/>
      <c r="K37" s="9"/>
      <c r="L37" s="9"/>
      <c r="M37" s="9"/>
      <c r="N37" s="12"/>
      <c r="O37" s="25"/>
      <c r="P37" s="25"/>
      <c r="Q37" s="24"/>
      <c r="R37" s="34"/>
      <c r="S37" s="4"/>
    </row>
    <row r="38" spans="1:21" x14ac:dyDescent="0.25">
      <c r="A38" s="1"/>
      <c r="B38" s="2" t="s">
        <v>34</v>
      </c>
      <c r="C38" s="6"/>
      <c r="D38" s="7"/>
      <c r="E38" s="7"/>
      <c r="F38" s="7"/>
      <c r="G38" s="6"/>
      <c r="H38" s="14"/>
      <c r="I38" s="14"/>
      <c r="J38" s="14"/>
      <c r="K38" s="13"/>
      <c r="L38" s="14"/>
      <c r="M38" s="14"/>
      <c r="N38" s="14"/>
      <c r="O38" s="32"/>
      <c r="P38" s="33"/>
      <c r="Q38" s="33"/>
      <c r="R38" s="31"/>
      <c r="S38" s="16"/>
      <c r="T38" s="37"/>
      <c r="U38" s="38" t="s">
        <v>35</v>
      </c>
    </row>
    <row r="40" spans="1:21" x14ac:dyDescent="0.25">
      <c r="C40" s="20"/>
      <c r="D40" s="26"/>
      <c r="E40" s="27" t="s">
        <v>24</v>
      </c>
      <c r="F40" s="28"/>
      <c r="G40" s="28"/>
      <c r="H40" s="28"/>
      <c r="I40" s="28"/>
      <c r="J40" s="28"/>
      <c r="K40" s="20"/>
      <c r="L40" s="20"/>
      <c r="M40" s="20"/>
    </row>
    <row r="42" spans="1:21" x14ac:dyDescent="0.25">
      <c r="E42" s="20"/>
    </row>
    <row r="44" spans="1:21" ht="0.75" customHeight="1" x14ac:dyDescent="0.3">
      <c r="A44" s="44"/>
      <c r="B44" s="45"/>
      <c r="C44" s="45"/>
      <c r="D44" s="45"/>
      <c r="E44" s="46"/>
      <c r="F44" s="45"/>
      <c r="G44" s="46"/>
      <c r="H44" s="45"/>
      <c r="I44" s="46"/>
      <c r="J44" s="45"/>
      <c r="K44" s="46"/>
    </row>
    <row r="45" spans="1:21" x14ac:dyDescent="0.25">
      <c r="A45" s="47"/>
      <c r="B45" s="48"/>
      <c r="C45" s="48"/>
      <c r="D45" s="48"/>
      <c r="E45" s="47"/>
      <c r="F45" s="48"/>
      <c r="G45" s="47"/>
      <c r="H45" s="48"/>
      <c r="I45" s="47"/>
      <c r="J45" s="48"/>
      <c r="K45" s="47"/>
    </row>
    <row r="46" spans="1:21" x14ac:dyDescent="0.25">
      <c r="A46" s="47"/>
      <c r="B46" s="49"/>
      <c r="C46" s="49"/>
      <c r="D46" s="49"/>
      <c r="F46" s="49"/>
      <c r="H46" s="49"/>
      <c r="J46" s="49"/>
    </row>
    <row r="47" spans="1:21" x14ac:dyDescent="0.25">
      <c r="A47" s="47"/>
      <c r="B47" s="49"/>
      <c r="C47" s="49"/>
      <c r="D47" s="49"/>
      <c r="F47" s="49"/>
      <c r="H47" s="49"/>
      <c r="J47" s="49"/>
    </row>
    <row r="48" spans="1:21" x14ac:dyDescent="0.25">
      <c r="A48" s="47"/>
      <c r="B48" s="49"/>
      <c r="C48" s="49"/>
      <c r="D48" s="49"/>
      <c r="F48" s="49"/>
      <c r="H48" s="49"/>
      <c r="J48" s="49"/>
    </row>
    <row r="49" spans="1:11" x14ac:dyDescent="0.25">
      <c r="A49" s="47"/>
      <c r="B49" s="49"/>
      <c r="C49" s="49"/>
      <c r="D49" s="49"/>
      <c r="F49" s="49"/>
      <c r="H49" s="49"/>
      <c r="J49" s="49"/>
    </row>
    <row r="50" spans="1:11" x14ac:dyDescent="0.25">
      <c r="A50" s="47"/>
      <c r="B50" s="49"/>
      <c r="C50" s="49"/>
      <c r="D50" s="49"/>
      <c r="F50" s="49"/>
      <c r="H50" s="49"/>
      <c r="J50" s="49"/>
    </row>
    <row r="51" spans="1:11" x14ac:dyDescent="0.25">
      <c r="A51" s="47"/>
      <c r="B51" s="49"/>
      <c r="C51" s="49"/>
      <c r="D51" s="49"/>
      <c r="F51" s="49"/>
      <c r="H51" s="49"/>
      <c r="J51" s="49"/>
    </row>
    <row r="52" spans="1:11" x14ac:dyDescent="0.25">
      <c r="A52" s="47"/>
      <c r="B52" s="49"/>
      <c r="C52" s="49"/>
      <c r="D52" s="49"/>
      <c r="F52" s="49"/>
      <c r="H52" s="49"/>
      <c r="J52" s="49"/>
    </row>
    <row r="53" spans="1:11" x14ac:dyDescent="0.25">
      <c r="A53" s="47"/>
      <c r="B53" s="49"/>
      <c r="C53" s="49"/>
      <c r="D53" s="49"/>
      <c r="F53" s="49"/>
      <c r="H53" s="49"/>
      <c r="J53" s="49"/>
    </row>
    <row r="54" spans="1:11" x14ac:dyDescent="0.25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1"/>
    </row>
    <row r="55" spans="1:11" x14ac:dyDescent="0.25">
      <c r="A55" s="47"/>
      <c r="B55" s="49"/>
      <c r="C55" s="49"/>
      <c r="D55" s="49"/>
      <c r="F55" s="49"/>
      <c r="H55" s="49"/>
      <c r="J55" s="49"/>
    </row>
    <row r="56" spans="1:11" x14ac:dyDescent="0.25">
      <c r="A56" s="47"/>
      <c r="B56" s="49"/>
      <c r="C56" s="49"/>
      <c r="D56" s="49"/>
      <c r="F56" s="49"/>
      <c r="H56" s="49"/>
      <c r="J56" s="49"/>
    </row>
    <row r="57" spans="1:11" x14ac:dyDescent="0.25">
      <c r="A57" s="47"/>
      <c r="B57" s="52"/>
      <c r="C57" s="49"/>
      <c r="D57" s="49"/>
      <c r="F57" s="49"/>
      <c r="H57" s="49"/>
      <c r="J57" s="49"/>
    </row>
    <row r="58" spans="1:11" x14ac:dyDescent="0.25">
      <c r="A58" s="47"/>
      <c r="B58" s="52"/>
      <c r="C58" s="49"/>
      <c r="D58" s="49"/>
      <c r="F58" s="49"/>
      <c r="H58" s="49"/>
      <c r="J58" s="49"/>
    </row>
    <row r="59" spans="1:11" x14ac:dyDescent="0.25">
      <c r="A59" s="47"/>
      <c r="B59" s="52"/>
      <c r="C59" s="49"/>
      <c r="D59" s="49"/>
      <c r="F59" s="49"/>
      <c r="H59" s="49"/>
      <c r="J59" s="49"/>
    </row>
    <row r="60" spans="1:11" x14ac:dyDescent="0.25">
      <c r="A60" s="47"/>
      <c r="B60" s="52"/>
      <c r="C60" s="49"/>
      <c r="D60" s="49"/>
      <c r="F60" s="49"/>
      <c r="H60" s="49"/>
      <c r="J60" s="49"/>
    </row>
    <row r="61" spans="1:11" x14ac:dyDescent="0.25">
      <c r="A61" s="47"/>
      <c r="B61" s="52"/>
      <c r="C61" s="49"/>
      <c r="D61" s="49"/>
      <c r="F61" s="49"/>
      <c r="H61" s="49"/>
      <c r="J61" s="49"/>
    </row>
    <row r="62" spans="1:11" x14ac:dyDescent="0.25">
      <c r="A62" s="47"/>
      <c r="B62" s="52"/>
      <c r="C62" s="49"/>
      <c r="D62" s="49"/>
      <c r="F62" s="49"/>
      <c r="H62" s="49"/>
      <c r="J62" s="49"/>
    </row>
    <row r="63" spans="1:11" x14ac:dyDescent="0.25">
      <c r="A63" s="47"/>
      <c r="B63" s="52"/>
      <c r="C63" s="49"/>
      <c r="D63" s="49"/>
      <c r="F63" s="49"/>
      <c r="H63" s="49"/>
      <c r="J63" s="49"/>
    </row>
    <row r="64" spans="1:11" x14ac:dyDescent="0.25">
      <c r="A64" s="47"/>
      <c r="B64" s="52"/>
      <c r="C64" s="49"/>
      <c r="D64" s="49"/>
      <c r="F64" s="49"/>
      <c r="H64" s="49"/>
      <c r="J64" s="49"/>
    </row>
    <row r="65" spans="1:10" x14ac:dyDescent="0.25">
      <c r="A65" s="47"/>
      <c r="B65" s="52"/>
      <c r="C65" s="49"/>
      <c r="D65" s="49"/>
      <c r="F65" s="49"/>
      <c r="H65" s="49"/>
      <c r="J65" s="49"/>
    </row>
    <row r="66" spans="1:10" x14ac:dyDescent="0.25">
      <c r="A66" s="47"/>
      <c r="B66" s="52"/>
      <c r="C66" s="49"/>
      <c r="D66" s="49"/>
      <c r="F66" s="49"/>
      <c r="H66" s="49"/>
      <c r="J66" s="49"/>
    </row>
  </sheetData>
  <printOptions gridLines="1"/>
  <pageMargins left="0.7" right="0.7" top="0.75" bottom="0.75" header="0.3" footer="0.3"/>
  <pageSetup scale="5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Magnet StandSupport</vt:lpstr>
      <vt:lpstr>Vacuum Eng</vt:lpstr>
      <vt:lpstr>Fluids Eng</vt:lpstr>
      <vt:lpstr>Project Eng</vt:lpstr>
      <vt:lpstr>Drafter </vt:lpstr>
      <vt:lpstr>Technician</vt:lpstr>
      <vt:lpstr>Totals</vt:lpstr>
      <vt:lpstr>Convery</vt:lpstr>
    </vt:vector>
  </TitlesOfParts>
  <Company>Fermilab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E. Convery x4390 14804N</dc:creator>
  <cp:lastModifiedBy>Christine R. Ader x6342 11856N</cp:lastModifiedBy>
  <cp:lastPrinted>2014-02-03T14:18:05Z</cp:lastPrinted>
  <dcterms:created xsi:type="dcterms:W3CDTF">2012-11-27T15:58:04Z</dcterms:created>
  <dcterms:modified xsi:type="dcterms:W3CDTF">2014-02-06T14:34:03Z</dcterms:modified>
</cp:coreProperties>
</file>